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0" windowWidth="6315" windowHeight="8190" activeTab="2"/>
  </bookViews>
  <sheets>
    <sheet name="Титул" sheetId="1" r:id="rId1"/>
    <sheet name="2 раздел" sheetId="2" r:id="rId2"/>
    <sheet name="3 раздел" sheetId="3" r:id="rId3"/>
    <sheet name="целевые субс." sheetId="4" r:id="rId4"/>
  </sheets>
  <definedNames/>
  <calcPr fullCalcOnLoad="1"/>
</workbook>
</file>

<file path=xl/sharedStrings.xml><?xml version="1.0" encoding="utf-8"?>
<sst xmlns="http://schemas.openxmlformats.org/spreadsheetml/2006/main" count="338" uniqueCount="252">
  <si>
    <r>
      <t xml:space="preserve">МБОУ г. Иркутск лицей №3 осуществляет реализацию общего образования, которое включает в себя две ступени, соответствующие уровням образовательных программ: основное общее, среднее (полное) общее образование, общее образование является обязательным, образовательные программы основного общего и среднего (полного) общего образования являются преемственными.                                                </t>
    </r>
    <r>
      <rPr>
        <sz val="12"/>
        <rFont val="Arial"/>
        <family val="2"/>
      </rPr>
      <t xml:space="preserve">                                                                                  </t>
    </r>
    <r>
      <rPr>
        <b/>
        <sz val="12"/>
        <rFont val="Arial"/>
        <family val="2"/>
      </rPr>
      <t>Вторая ступень</t>
    </r>
    <r>
      <rPr>
        <sz val="12"/>
        <rFont val="Arial"/>
        <family val="2"/>
      </rPr>
      <t xml:space="preserve"> - основное общее образование обеспечивает освоение обучабщимися образовательных программ основного общего образования, условия для воспитания, обучающимися как базовых общеобразовательных программ, так и углубленную подготовку по предметам естественнонаучного, математического, лингвистического циклов, а также подготовку по направлениям: социально-экономическому и информационно-технологическому. Основное общее образование является базой для получения среднего (полного) общего образования.                                                                                                         </t>
    </r>
    <r>
      <rPr>
        <b/>
        <sz val="12"/>
        <rFont val="Arial"/>
        <family val="2"/>
      </rPr>
      <t>Третья ступень</t>
    </r>
    <r>
      <rPr>
        <sz val="12"/>
        <rFont val="Arial"/>
        <family val="2"/>
      </rPr>
      <t xml:space="preserve"> - среднее общее образование обеспечивает развития интереса к познанию и творческих способностей. Лицей обеспечивае освоение как базовых программ, так и дополнительную подготовку по предметем естественнонаучного, матаматического, лингвистического циклов, а также профильное обеспечение по направлениям:                                                                                                               физико-математический;  социально-экономический;  информационно-технологический; естественнонаучный (химико-биологический).                                                                 Нормативные сроки освоения основных программ определяются федеральным законом.                                                                                                                        Лицей реализует дополнительные образовательные программы: научно-технической направленности, спортивно технической, художественной, физкультурно-спортивной, туристско-краеведческой, эколого- биологической, социально-педагогической, социально- экономической.             </t>
    </r>
  </si>
  <si>
    <t>(наименование муниципального бюджетного учреждения)</t>
  </si>
  <si>
    <t>(адрес фактического местонахождения муниципального бюджетного учреждения)</t>
  </si>
  <si>
    <t>Департамент образования Комитета по социальной политике и культуре администрации г. Иркутска</t>
  </si>
  <si>
    <t>"УТВЕРЖДАЮ"</t>
  </si>
  <si>
    <t>(подпись)</t>
  </si>
  <si>
    <t>"____"__________________ 20__ г.</t>
  </si>
  <si>
    <t>коды</t>
  </si>
  <si>
    <t xml:space="preserve">       Форма по КФД</t>
  </si>
  <si>
    <t xml:space="preserve">        Дата</t>
  </si>
  <si>
    <t xml:space="preserve">        по ОКПО</t>
  </si>
  <si>
    <t xml:space="preserve">          по ОКЕИ</t>
  </si>
  <si>
    <t>ИНН</t>
  </si>
  <si>
    <t>КПП</t>
  </si>
  <si>
    <t>Единица измерения: руб.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</si>
  <si>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</si>
  <si>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</t>
  </si>
  <si>
    <t>-</t>
  </si>
  <si>
    <t>адаптация обучающихся к жизни в обществе;</t>
  </si>
  <si>
    <t>1.2. Виды деятельности муниципального бюджетного учреждения</t>
  </si>
  <si>
    <t>1.3. Перечень услуг (работ), осуществляемых на платной основе:</t>
  </si>
  <si>
    <t>№</t>
  </si>
  <si>
    <t>Наименование показателя</t>
  </si>
  <si>
    <t>Сумма</t>
  </si>
  <si>
    <t>2. Показатели финансового состояния муниципального учреждения</t>
  </si>
  <si>
    <t>Нефинансовые активы, всего: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</si>
  <si>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</si>
  <si>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</si>
  <si>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</si>
  <si>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</si>
  <si>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</si>
  <si>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1.1.2.</t>
  </si>
  <si>
    <t>Стоимость имущества, приобретенного муниципальным учреждением за счет средств, выделенных собственником имущества</t>
  </si>
  <si>
    <t>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</si>
  <si>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</si>
  <si>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</si>
  <si>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</si>
  <si>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</si>
  <si>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</si>
  <si>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</si>
  <si>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</si>
  <si>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</si>
  <si>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</si>
  <si>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Финансовые активы, всего</t>
  </si>
  <si>
    <t>2.1.</t>
  </si>
  <si>
    <t>Дебиторская задолженность по доходам, полученным за счет средств бюджета города</t>
  </si>
  <si>
    <t>2.2.</t>
  </si>
  <si>
    <t>Дебиторская задолженность по выданным авансам, полученным за счет средств бюджета города, всего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</si>
  <si>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</si>
  <si>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</si>
  <si>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</si>
  <si>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</si>
  <si>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</si>
  <si>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</si>
  <si>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</si>
  <si>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</si>
  <si>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</si>
  <si>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</si>
  <si>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</si>
  <si>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</si>
  <si>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</si>
  <si>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</si>
  <si>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</si>
  <si>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</si>
  <si>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</si>
  <si>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</si>
  <si>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</si>
  <si>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</si>
  <si>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</si>
  <si>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</si>
  <si>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</si>
  <si>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</si>
  <si>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</si>
  <si>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</si>
  <si>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</si>
  <si>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</si>
  <si>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</si>
  <si>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</si>
  <si>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</si>
  <si>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</si>
  <si>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</si>
  <si>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</si>
  <si>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</si>
  <si>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</si>
  <si>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бюджета города, всего</t>
  </si>
  <si>
    <t>3.3.</t>
  </si>
  <si>
    <t>по начислениям на выплаты по оплате труда</t>
  </si>
  <si>
    <t>3.2.1.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</si>
  <si>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</si>
  <si>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</si>
  <si>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</si>
  <si>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</si>
  <si>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</si>
  <si>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</si>
  <si>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</si>
  <si>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</si>
  <si>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</si>
  <si>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</si>
  <si>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</si>
  <si>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нематериальных активов</t>
  </si>
  <si>
    <t>3.2.8.</t>
  </si>
  <si>
    <t>по приобретению непроизведенных активов</t>
  </si>
  <si>
    <t>3.2.9.</t>
  </si>
  <si>
    <t>по приобретению материальных запасов</t>
  </si>
  <si>
    <t>3.2.10.</t>
  </si>
  <si>
    <t>по оплате прочих расходов</t>
  </si>
  <si>
    <t>3.2.11.</t>
  </si>
  <si>
    <t>по платежам в бюджет</t>
  </si>
  <si>
    <t>3.2.12.</t>
  </si>
  <si>
    <t>по прочим расчетам с кредиторами</t>
  </si>
  <si>
    <t>по приобретению основных средств</t>
  </si>
  <si>
    <t>3.2.13.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</si>
  <si>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</si>
  <si>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</si>
  <si>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</si>
  <si>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</si>
  <si>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</si>
  <si>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</si>
  <si>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</si>
  <si>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</si>
  <si>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</si>
  <si>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</si>
  <si>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</si>
  <si>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</si>
  <si>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</si>
  <si>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</si>
  <si>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>Всего</t>
  </si>
  <si>
    <t>в том числе</t>
  </si>
  <si>
    <t>Бюджетные инвестиции</t>
  </si>
  <si>
    <t>Поступления от оказания учреждением услуг на платной основе, другие поступления от иной приносящей доход деятельности, безвозмездные перечисления от физических и юридических лиц</t>
  </si>
  <si>
    <t>Планируемый остаток средств на начало планируемого года</t>
  </si>
  <si>
    <t>Поступления, всего</t>
  </si>
  <si>
    <t>Субсидии на выполнение муниципального задания</t>
  </si>
  <si>
    <t>Целевая субсидия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</si>
  <si>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</si>
  <si>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</si>
  <si>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</si>
  <si>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</si>
  <si>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</si>
  <si>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</si>
  <si>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</si>
  <si>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</si>
  <si>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х</t>
  </si>
  <si>
    <t>Оплата работ, услуг, всего</t>
  </si>
  <si>
    <t>услуги связи</t>
  </si>
  <si>
    <t>транспортные услуги, всего</t>
  </si>
  <si>
    <t>коммунальные услуги, всего</t>
  </si>
  <si>
    <t>арендная плата за пользование имуществом</t>
  </si>
  <si>
    <t>работы, услуги по содержанию имущества, всего</t>
  </si>
  <si>
    <t>прочие работы, услуги, всего</t>
  </si>
  <si>
    <t>Прочие расходы, всего</t>
  </si>
  <si>
    <t>- налоговые отчисления в бюджеты всех уровней</t>
  </si>
  <si>
    <t>- неналоговые отчисления в бюджеты всех уровней</t>
  </si>
  <si>
    <t>- прочие текущие расходы</t>
  </si>
  <si>
    <t>Поступление нефинансовых активов, всего</t>
  </si>
  <si>
    <t>увеличение стоимости основных средств, всего</t>
  </si>
  <si>
    <t>- приобретение оборудования</t>
  </si>
  <si>
    <t>- прочие основные средства</t>
  </si>
  <si>
    <t>увеличение стоимости материальных запасов, всего</t>
  </si>
  <si>
    <t>Справочно:</t>
  </si>
  <si>
    <t>Объем публичных обязательств перед физическими лицами в денежной форме, полномочия по исполнению которых от имени администрации г. Иркутска передаются в установленном порядке учреждению, всего</t>
  </si>
  <si>
    <t>Исполнитель</t>
  </si>
  <si>
    <t>"___"________________ 20__ г.</t>
  </si>
  <si>
    <t>(расшифровка подписи)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</si>
  <si>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</si>
  <si>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</si>
  <si>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</si>
  <si>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20___ г.</t>
  </si>
  <si>
    <t>код</t>
  </si>
  <si>
    <t>сумма</t>
  </si>
  <si>
    <t>Планируемые</t>
  </si>
  <si>
    <t>Поступления</t>
  </si>
  <si>
    <t>Выплаты</t>
  </si>
  <si>
    <t>Руководитель</t>
  </si>
  <si>
    <t>Ответственный исполнитель</t>
  </si>
  <si>
    <t>(должность)            (подпись)         (расшифровка подписи)       (телефон)</t>
  </si>
  <si>
    <t>Руководитель финасово-экономической службы</t>
  </si>
  <si>
    <t>"___"_______________ 20___ г.</t>
  </si>
  <si>
    <t xml:space="preserve">             </t>
  </si>
  <si>
    <t>Единица измерения: руб. (с точностью до второго десятичного знака)</t>
  </si>
  <si>
    <t>Наименование учредителя</t>
  </si>
  <si>
    <t>Наименование бюджета</t>
  </si>
  <si>
    <t>Наименование органа, осуществляющего ведение лицевого счета по иным субсидиям</t>
  </si>
  <si>
    <t>КОДЫ</t>
  </si>
  <si>
    <t>0501016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</si>
  <si>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</si>
  <si>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</si>
  <si>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</si>
  <si>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</si>
  <si>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</si>
  <si>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</si>
  <si>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по ОКВ</t>
  </si>
  <si>
    <t>ИНН/КПП</t>
  </si>
  <si>
    <t xml:space="preserve">         Дата представления предыдущих сведений</t>
  </si>
  <si>
    <t>(наименование иностранной валюты)</t>
  </si>
  <si>
    <t>СВЕДЕНИЯ</t>
  </si>
  <si>
    <t>об операциях с целевыми субсидиями, предоставленными муниципальному учреждению на 20___ г.</t>
  </si>
  <si>
    <t>"___"______________ 20___ г.</t>
  </si>
  <si>
    <t xml:space="preserve">               (подпись)                                     (расшифровка подписи)</t>
  </si>
  <si>
    <t>"___"________________________ 20___ г.</t>
  </si>
  <si>
    <t>безвозмездные поступления</t>
  </si>
  <si>
    <t>кл.рук.</t>
  </si>
  <si>
    <t>малолетки</t>
  </si>
  <si>
    <t>малолетки 211</t>
  </si>
  <si>
    <t>малолетки 213</t>
  </si>
  <si>
    <t>кл.рук. 211</t>
  </si>
  <si>
    <t>кл.рук. 213</t>
  </si>
  <si>
    <t xml:space="preserve">                в т.ч. классное руководство</t>
  </si>
  <si>
    <t>бюджет г. Иркутска</t>
  </si>
  <si>
    <t>(наименование органа, осуществляющего функции и полномочия учредителя)</t>
  </si>
  <si>
    <t>Кредиторская задолженность по расчетам с поставщиками и подрядчиками за счет доходов, полученных от платной приносящей доход деятельности, всего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</si>
  <si>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</si>
  <si>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Код по бюджетной классификации операций сектора государственного управления</t>
  </si>
  <si>
    <t>Услуга №1</t>
  </si>
  <si>
    <t>Услуга №2</t>
  </si>
  <si>
    <t>Услуга №3</t>
  </si>
  <si>
    <t>реализация прав граждан на образование</t>
  </si>
  <si>
    <t xml:space="preserve">грантии общедоступности и бесплатности основного общего и среднего              (полного) общего образования в пределах федеральнх государственных     образовательных стандартов                                   </t>
  </si>
  <si>
    <t xml:space="preserve">реализация прав граждан на получение образования образовательных программ </t>
  </si>
  <si>
    <t>обеспечивающая дополнительная (углубленная) подготовка по предметам естественнонаучного профиля</t>
  </si>
  <si>
    <t>формирование общей культуры лисности обущающихся на основе усвоения обязательного минимума содержания общеобразовательных программ</t>
  </si>
  <si>
    <t>создание основы для осознанного выбора и последующего освоения профессиональных образовательных программ</t>
  </si>
  <si>
    <t>воспитания гражданственности</t>
  </si>
  <si>
    <t>трудолюбия</t>
  </si>
  <si>
    <t>уважения к правам и свободам человека</t>
  </si>
  <si>
    <t xml:space="preserve">любви к окружающей природе, Родине, семье, </t>
  </si>
  <si>
    <t>формирование здорового образа жизни</t>
  </si>
  <si>
    <t>лицей не занимается предпринимательской деятельностью</t>
  </si>
  <si>
    <t xml:space="preserve">муниципальное бюджетное общеобразовательное учреждение  города Иркутска лицей № 3 </t>
  </si>
  <si>
    <t>664003, г. Иркутск, ул. Тимирязева, 14</t>
  </si>
  <si>
    <r>
      <t xml:space="preserve">Субсидия на возмещение нормативных затрат, связанных с оказанием учреждением в соответствии с муниципальным заданием муниципальных услуг (выполнением работ)           </t>
    </r>
    <r>
      <rPr>
        <sz val="14"/>
        <rFont val="Arial"/>
        <family val="2"/>
      </rPr>
      <t>бюджет</t>
    </r>
  </si>
  <si>
    <r>
      <t xml:space="preserve">Субсидия, предоставляемая в соответствии с решением о бюджете на осуществление соответствующих целей                 </t>
    </r>
    <r>
      <rPr>
        <sz val="14"/>
        <rFont val="Arial"/>
        <family val="2"/>
      </rPr>
      <t>субвенция</t>
    </r>
  </si>
  <si>
    <t xml:space="preserve">       </t>
  </si>
  <si>
    <t>Директор муниципального бюджетного общеобразовательного учреждения города Иркутска лицей №3</t>
  </si>
  <si>
    <t xml:space="preserve">                                                    Н.П. Кашин</t>
  </si>
  <si>
    <t>СОГЛАСОВАНО:</t>
  </si>
  <si>
    <t>___________________________________</t>
  </si>
  <si>
    <t xml:space="preserve">Главный бухгалтер </t>
  </si>
  <si>
    <t>А.А. Копылова</t>
  </si>
  <si>
    <t xml:space="preserve">                       (расшифровка подписи)</t>
  </si>
  <si>
    <t>Заместитель начальника департамента образования по Правобережному округу</t>
  </si>
  <si>
    <t>"СОГЛАСОВАНО"</t>
  </si>
  <si>
    <t>Заместитель начальника департамента образования по Правобережному округу.</t>
  </si>
  <si>
    <t>"_____"____________ 2013 г.</t>
  </si>
  <si>
    <t>План финансово-хозяйственной деятельности на 2013год</t>
  </si>
  <si>
    <t>Плановый 2013 год</t>
  </si>
  <si>
    <t>262-1</t>
  </si>
  <si>
    <t>20-67-13</t>
  </si>
  <si>
    <t>Е.А.Косенко</t>
  </si>
  <si>
    <r>
      <t>_______________________  __________</t>
    </r>
    <r>
      <rPr>
        <u val="single"/>
        <sz val="10"/>
        <rFont val="Arial"/>
        <family val="2"/>
      </rPr>
      <t>Е.О.Косенко</t>
    </r>
    <r>
      <rPr>
        <sz val="10"/>
        <rFont val="Arial"/>
        <family val="2"/>
      </rPr>
      <t>______________________</t>
    </r>
  </si>
  <si>
    <t>тел. 20-67-13</t>
  </si>
  <si>
    <t xml:space="preserve">                            Копылова А.А.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</si>
</sst>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[$-FC19]d\ mmmm\ yyyy\ &quot;г.&quot;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justify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 shrinkToFit="1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Alignment="1">
      <alignment horizontal="left"/>
    </xf>
    <xf numFmtId="2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33" borderId="0" xfId="0" applyFill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ont="1" applyBorder="1" applyAlignment="1">
      <alignment wrapText="1" shrinkToFi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9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 shrinkToFit="1"/>
    </xf>
    <xf numFmtId="0" fontId="0" fillId="35" borderId="10" xfId="0" applyFill="1" applyBorder="1" applyAlignment="1">
      <alignment wrapText="1" shrinkToFit="1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6" fillId="35" borderId="10" xfId="0" applyFont="1" applyFill="1" applyBorder="1" applyAlignment="1">
      <alignment wrapText="1" shrinkToFit="1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wrapText="1" shrinkToFit="1"/>
    </xf>
    <xf numFmtId="0" fontId="13" fillId="36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wrapText="1" shrinkToFit="1"/>
    </xf>
    <xf numFmtId="0" fontId="6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49" fontId="6" fillId="35" borderId="10" xfId="0" applyNumberFormat="1" applyFont="1" applyFill="1" applyBorder="1" applyAlignment="1">
      <alignment wrapText="1" shrinkToFit="1"/>
    </xf>
    <xf numFmtId="0" fontId="6" fillId="0" borderId="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 shrinkToFit="1"/>
    </xf>
    <xf numFmtId="0" fontId="6" fillId="37" borderId="10" xfId="0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7" fillId="37" borderId="0" xfId="0" applyFont="1" applyFill="1" applyBorder="1" applyAlignment="1">
      <alignment horizontal="center" vertical="center" wrapText="1"/>
    </xf>
    <xf numFmtId="2" fontId="7" fillId="37" borderId="0" xfId="0" applyNumberFormat="1" applyFont="1" applyFill="1" applyBorder="1" applyAlignment="1">
      <alignment horizontal="center" vertical="center" wrapText="1"/>
    </xf>
    <xf numFmtId="0" fontId="6" fillId="37" borderId="0" xfId="0" applyFont="1" applyFill="1" applyAlignment="1">
      <alignment vertical="center" wrapText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2" fontId="0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wrapText="1" shrinkToFit="1"/>
    </xf>
    <xf numFmtId="0" fontId="0" fillId="0" borderId="3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37" xfId="0" applyNumberFormat="1" applyFont="1" applyBorder="1" applyAlignment="1">
      <alignment wrapText="1" shrinkToFi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 shrinkToFit="1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185" fontId="0" fillId="0" borderId="0" xfId="0" applyNumberFormat="1" applyFont="1" applyBorder="1" applyAlignment="1">
      <alignment horizontal="left" vertical="center" wrapText="1"/>
    </xf>
    <xf numFmtId="185" fontId="0" fillId="0" borderId="0" xfId="0" applyNumberForma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left" vertical="center" wrapText="1" shrinkToFit="1"/>
    </xf>
    <xf numFmtId="0" fontId="0" fillId="0" borderId="39" xfId="0" applyFont="1" applyBorder="1" applyAlignment="1">
      <alignment horizontal="left" vertical="center" wrapText="1" shrinkToFit="1"/>
    </xf>
    <xf numFmtId="0" fontId="0" fillId="0" borderId="27" xfId="0" applyFont="1" applyBorder="1" applyAlignment="1">
      <alignment horizontal="left" vertical="center" wrapText="1" shrinkToFit="1"/>
    </xf>
    <xf numFmtId="2" fontId="0" fillId="0" borderId="10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3" fontId="0" fillId="38" borderId="38" xfId="0" applyNumberFormat="1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31" xfId="0" applyFont="1" applyFill="1" applyBorder="1" applyAlignment="1">
      <alignment horizontal="center" vertical="center" wrapText="1" shrinkToFit="1"/>
    </xf>
    <xf numFmtId="0" fontId="3" fillId="34" borderId="42" xfId="0" applyFont="1" applyFill="1" applyBorder="1" applyAlignment="1">
      <alignment horizontal="center" vertical="center" wrapText="1" shrinkToFit="1"/>
    </xf>
    <xf numFmtId="0" fontId="3" fillId="34" borderId="19" xfId="0" applyFont="1" applyFill="1" applyBorder="1" applyAlignment="1">
      <alignment horizontal="center" vertical="center" wrapText="1" shrinkToFit="1"/>
    </xf>
    <xf numFmtId="0" fontId="0" fillId="0" borderId="3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185" fontId="0" fillId="0" borderId="0" xfId="0" applyNumberFormat="1" applyFont="1" applyBorder="1" applyAlignment="1">
      <alignment horizontal="center" wrapText="1"/>
    </xf>
    <xf numFmtId="185" fontId="0" fillId="0" borderId="0" xfId="0" applyNumberFormat="1" applyBorder="1" applyAlignment="1">
      <alignment horizontal="center" wrapText="1"/>
    </xf>
    <xf numFmtId="185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left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38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Q13" sqref="Q13"/>
    </sheetView>
  </sheetViews>
  <sheetFormatPr defaultColWidth="9.140625" defaultRowHeight="12.75"/>
  <cols>
    <col min="2" max="2" width="11.00390625" style="0" bestFit="1" customWidth="1"/>
    <col min="3" max="3" width="15.28125" style="0" customWidth="1"/>
    <col min="4" max="4" width="9.57421875" style="0" customWidth="1"/>
    <col min="5" max="5" width="6.7109375" style="0" customWidth="1"/>
    <col min="9" max="9" width="12.28125" style="0" customWidth="1"/>
    <col min="10" max="10" width="9.140625" style="0" customWidth="1"/>
  </cols>
  <sheetData>
    <row r="1" spans="1:9" ht="17.25" customHeight="1">
      <c r="A1" s="4" t="s">
        <v>235</v>
      </c>
      <c r="B1" s="4"/>
      <c r="E1" s="154" t="s">
        <v>4</v>
      </c>
      <c r="F1" s="154"/>
      <c r="G1" s="154"/>
      <c r="H1" s="154"/>
      <c r="I1" s="154"/>
    </row>
    <row r="2" spans="1:9" ht="64.5" customHeight="1">
      <c r="A2" s="160" t="s">
        <v>240</v>
      </c>
      <c r="B2" s="161"/>
      <c r="C2" s="161"/>
      <c r="E2" s="156" t="s">
        <v>233</v>
      </c>
      <c r="F2" s="157"/>
      <c r="G2" s="157"/>
      <c r="H2" s="157"/>
      <c r="I2" s="157"/>
    </row>
    <row r="3" spans="5:9" ht="10.5" customHeight="1">
      <c r="E3" s="155"/>
      <c r="F3" s="155"/>
      <c r="G3" s="155"/>
      <c r="H3" s="155"/>
      <c r="I3" s="155"/>
    </row>
    <row r="4" spans="1:9" ht="16.5" customHeight="1">
      <c r="A4" s="116" t="s">
        <v>236</v>
      </c>
      <c r="C4" s="116" t="s">
        <v>248</v>
      </c>
      <c r="E4" s="158" t="s">
        <v>234</v>
      </c>
      <c r="F4" s="159"/>
      <c r="G4" s="159"/>
      <c r="H4" s="159"/>
      <c r="I4" s="159"/>
    </row>
    <row r="5" spans="2:9" ht="10.5" customHeight="1">
      <c r="B5" s="123" t="s">
        <v>5</v>
      </c>
      <c r="E5" s="149" t="s">
        <v>5</v>
      </c>
      <c r="F5" s="149"/>
      <c r="G5" s="149"/>
      <c r="H5" s="149"/>
      <c r="I5" s="149"/>
    </row>
    <row r="6" spans="1:9" ht="15">
      <c r="A6" s="116"/>
      <c r="E6" s="145" t="s">
        <v>6</v>
      </c>
      <c r="F6" s="145"/>
      <c r="G6" s="145"/>
      <c r="H6" s="145"/>
      <c r="I6" s="145"/>
    </row>
    <row r="9" spans="1:9" ht="18">
      <c r="A9" s="150" t="s">
        <v>244</v>
      </c>
      <c r="B9" s="150"/>
      <c r="C9" s="150"/>
      <c r="D9" s="150"/>
      <c r="E9" s="150"/>
      <c r="F9" s="150"/>
      <c r="G9" s="150"/>
      <c r="H9" s="150"/>
      <c r="I9" s="150"/>
    </row>
    <row r="11" spans="1:15" ht="49.5" customHeight="1">
      <c r="A11" s="148" t="s">
        <v>228</v>
      </c>
      <c r="B11" s="148"/>
      <c r="C11" s="148"/>
      <c r="D11" s="148"/>
      <c r="E11" s="148"/>
      <c r="F11" s="148"/>
      <c r="G11" s="148"/>
      <c r="H11" s="148"/>
      <c r="I11" s="148"/>
      <c r="O11" s="13"/>
    </row>
    <row r="12" spans="1:9" ht="9.75" customHeight="1">
      <c r="A12" s="151" t="s">
        <v>1</v>
      </c>
      <c r="B12" s="151"/>
      <c r="C12" s="151"/>
      <c r="D12" s="151"/>
      <c r="E12" s="151"/>
      <c r="F12" s="151"/>
      <c r="G12" s="151"/>
      <c r="H12" s="151"/>
      <c r="I12" s="151"/>
    </row>
    <row r="13" spans="1:9" ht="20.25" customHeight="1">
      <c r="A13" s="152" t="s">
        <v>229</v>
      </c>
      <c r="B13" s="153"/>
      <c r="C13" s="153"/>
      <c r="D13" s="153"/>
      <c r="E13" s="153"/>
      <c r="F13" s="153"/>
      <c r="G13" s="153"/>
      <c r="H13" s="153"/>
      <c r="I13" s="153"/>
    </row>
    <row r="14" spans="1:9" ht="9" customHeight="1">
      <c r="A14" s="147" t="s">
        <v>2</v>
      </c>
      <c r="B14" s="147"/>
      <c r="C14" s="147"/>
      <c r="D14" s="147"/>
      <c r="E14" s="147"/>
      <c r="F14" s="147"/>
      <c r="G14" s="147"/>
      <c r="H14" s="147"/>
      <c r="I14" s="147"/>
    </row>
    <row r="15" spans="1:9" ht="32.25" customHeight="1">
      <c r="A15" s="148" t="s">
        <v>3</v>
      </c>
      <c r="B15" s="148"/>
      <c r="C15" s="148"/>
      <c r="D15" s="148"/>
      <c r="E15" s="148"/>
      <c r="F15" s="148"/>
      <c r="G15" s="148"/>
      <c r="H15" s="148"/>
      <c r="I15" s="148"/>
    </row>
    <row r="16" spans="1:9" ht="9.75" customHeight="1">
      <c r="A16" s="149" t="s">
        <v>209</v>
      </c>
      <c r="B16" s="149"/>
      <c r="C16" s="149"/>
      <c r="D16" s="149"/>
      <c r="E16" s="149"/>
      <c r="F16" s="149"/>
      <c r="G16" s="149"/>
      <c r="H16" s="149"/>
      <c r="I16" s="149"/>
    </row>
    <row r="18" spans="8:9" ht="12.75">
      <c r="H18" s="138" t="s">
        <v>7</v>
      </c>
      <c r="I18" s="138"/>
    </row>
    <row r="19" spans="6:9" ht="12.75">
      <c r="F19" t="s">
        <v>8</v>
      </c>
      <c r="H19" s="138"/>
      <c r="I19" s="138"/>
    </row>
    <row r="20" spans="1:9" ht="15">
      <c r="A20" s="146" t="s">
        <v>243</v>
      </c>
      <c r="B20" s="146"/>
      <c r="C20" s="146"/>
      <c r="D20" s="146"/>
      <c r="E20" s="146"/>
      <c r="F20" t="s">
        <v>9</v>
      </c>
      <c r="H20" s="138"/>
      <c r="I20" s="138"/>
    </row>
    <row r="21" spans="6:9" ht="12.75">
      <c r="F21" t="s">
        <v>10</v>
      </c>
      <c r="H21" s="138"/>
      <c r="I21" s="138"/>
    </row>
    <row r="22" spans="8:9" ht="12.75">
      <c r="H22" s="138"/>
      <c r="I22" s="138"/>
    </row>
    <row r="23" spans="1:9" ht="12.75">
      <c r="A23" t="s">
        <v>12</v>
      </c>
      <c r="B23" s="116">
        <v>3808048295</v>
      </c>
      <c r="H23" s="138"/>
      <c r="I23" s="138"/>
    </row>
    <row r="24" spans="2:9" ht="12.75">
      <c r="B24" s="116"/>
      <c r="H24" s="138"/>
      <c r="I24" s="138"/>
    </row>
    <row r="25" spans="1:9" ht="12.75">
      <c r="A25" t="s">
        <v>13</v>
      </c>
      <c r="B25" s="116">
        <v>380801001</v>
      </c>
      <c r="H25" s="138"/>
      <c r="I25" s="138"/>
    </row>
    <row r="26" spans="6:9" ht="12.75">
      <c r="F26" t="s">
        <v>11</v>
      </c>
      <c r="H26" s="138">
        <v>383</v>
      </c>
      <c r="I26" s="138"/>
    </row>
    <row r="27" ht="12.75">
      <c r="A27" t="s">
        <v>14</v>
      </c>
    </row>
    <row r="28" ht="9" customHeight="1"/>
    <row r="29" spans="1:9" ht="15.75">
      <c r="A29" s="140" t="s">
        <v>15</v>
      </c>
      <c r="B29" s="140"/>
      <c r="C29" s="140"/>
      <c r="D29" s="140"/>
      <c r="E29" s="140"/>
      <c r="F29" s="140"/>
      <c r="G29" s="140"/>
      <c r="H29" s="140"/>
      <c r="I29" s="140"/>
    </row>
    <row r="30" ht="6.75" customHeight="1"/>
    <row r="31" spans="1:6" ht="15">
      <c r="A31" s="4" t="s">
        <v>16</v>
      </c>
      <c r="B31" s="4"/>
      <c r="C31" s="4"/>
      <c r="D31" s="4"/>
      <c r="E31" s="4"/>
      <c r="F31" s="4"/>
    </row>
    <row r="32" spans="1:10" ht="15" customHeight="1">
      <c r="A32" s="3" t="s">
        <v>17</v>
      </c>
      <c r="B32" s="141" t="s">
        <v>216</v>
      </c>
      <c r="C32" s="141"/>
      <c r="D32" s="141"/>
      <c r="E32" s="141"/>
      <c r="F32" s="141"/>
      <c r="G32" s="141"/>
      <c r="H32" s="141"/>
      <c r="I32" s="141"/>
      <c r="J32" s="116"/>
    </row>
    <row r="33" spans="1:10" ht="43.5" customHeight="1">
      <c r="A33" s="3" t="s">
        <v>17</v>
      </c>
      <c r="B33" s="143" t="s">
        <v>217</v>
      </c>
      <c r="C33" s="144"/>
      <c r="D33" s="144"/>
      <c r="E33" s="144"/>
      <c r="F33" s="144"/>
      <c r="G33" s="144"/>
      <c r="H33" s="144"/>
      <c r="I33" s="144"/>
      <c r="J33" s="144"/>
    </row>
    <row r="34" spans="1:10" ht="15">
      <c r="A34" s="3" t="s">
        <v>17</v>
      </c>
      <c r="B34" s="4" t="s">
        <v>18</v>
      </c>
      <c r="C34" s="116"/>
      <c r="D34" s="116"/>
      <c r="E34" s="116"/>
      <c r="F34" s="116"/>
      <c r="G34" s="116"/>
      <c r="H34" s="116"/>
      <c r="I34" s="116"/>
      <c r="J34" s="116"/>
    </row>
    <row r="35" spans="1:10" ht="31.5" customHeight="1">
      <c r="A35" s="3" t="s">
        <v>17</v>
      </c>
      <c r="B35" s="143" t="s">
        <v>218</v>
      </c>
      <c r="C35" s="144"/>
      <c r="D35" s="144"/>
      <c r="E35" s="144"/>
      <c r="F35" s="144"/>
      <c r="G35" s="144"/>
      <c r="H35" s="144"/>
      <c r="I35" s="144"/>
      <c r="J35" s="116"/>
    </row>
    <row r="36" spans="1:10" ht="28.5" customHeight="1">
      <c r="A36" s="3" t="s">
        <v>17</v>
      </c>
      <c r="B36" s="142" t="s">
        <v>219</v>
      </c>
      <c r="C36" s="142"/>
      <c r="D36" s="142"/>
      <c r="E36" s="142"/>
      <c r="F36" s="142"/>
      <c r="G36" s="142"/>
      <c r="H36" s="142"/>
      <c r="I36" s="142"/>
      <c r="J36" s="116"/>
    </row>
    <row r="37" spans="1:9" ht="31.5" customHeight="1">
      <c r="A37" s="117" t="s">
        <v>17</v>
      </c>
      <c r="B37" s="143" t="s">
        <v>220</v>
      </c>
      <c r="C37" s="143"/>
      <c r="D37" s="143"/>
      <c r="E37" s="143"/>
      <c r="F37" s="143"/>
      <c r="G37" s="143"/>
      <c r="H37" s="143"/>
      <c r="I37" s="143"/>
    </row>
    <row r="38" spans="1:9" ht="30" customHeight="1">
      <c r="A38" s="117" t="s">
        <v>17</v>
      </c>
      <c r="B38" s="143" t="s">
        <v>221</v>
      </c>
      <c r="C38" s="143"/>
      <c r="D38" s="143"/>
      <c r="E38" s="143"/>
      <c r="F38" s="143"/>
      <c r="G38" s="143"/>
      <c r="H38" s="143"/>
      <c r="I38" s="143"/>
    </row>
    <row r="39" spans="1:9" ht="15">
      <c r="A39" s="117" t="s">
        <v>17</v>
      </c>
      <c r="B39" s="143" t="s">
        <v>222</v>
      </c>
      <c r="C39" s="143"/>
      <c r="D39" s="143"/>
      <c r="E39" s="143"/>
      <c r="F39" s="143"/>
      <c r="G39" s="143"/>
      <c r="H39" s="143"/>
      <c r="I39" s="143"/>
    </row>
    <row r="40" spans="1:9" ht="15">
      <c r="A40" s="117" t="s">
        <v>17</v>
      </c>
      <c r="B40" s="143" t="s">
        <v>223</v>
      </c>
      <c r="C40" s="143"/>
      <c r="D40" s="4"/>
      <c r="E40" s="4"/>
      <c r="F40" s="4"/>
      <c r="G40" s="4"/>
      <c r="H40" s="4"/>
      <c r="I40" s="4"/>
    </row>
    <row r="41" spans="1:9" ht="15">
      <c r="A41" s="117" t="s">
        <v>17</v>
      </c>
      <c r="B41" s="162" t="s">
        <v>224</v>
      </c>
      <c r="C41" s="162"/>
      <c r="D41" s="162"/>
      <c r="E41" s="162"/>
      <c r="F41" s="162"/>
      <c r="G41" s="162"/>
      <c r="H41" s="162"/>
      <c r="I41" s="162"/>
    </row>
    <row r="42" spans="1:9" ht="15">
      <c r="A42" s="117" t="s">
        <v>17</v>
      </c>
      <c r="B42" s="162" t="s">
        <v>225</v>
      </c>
      <c r="C42" s="162"/>
      <c r="D42" s="162"/>
      <c r="E42" s="162"/>
      <c r="F42" s="162"/>
      <c r="G42" s="162"/>
      <c r="H42" s="162"/>
      <c r="I42" s="162"/>
    </row>
    <row r="43" spans="1:9" ht="15">
      <c r="A43" s="117" t="s">
        <v>17</v>
      </c>
      <c r="B43" s="162" t="s">
        <v>226</v>
      </c>
      <c r="C43" s="162"/>
      <c r="D43" s="162"/>
      <c r="E43" s="162"/>
      <c r="F43" s="162"/>
      <c r="G43" s="162"/>
      <c r="H43" s="162"/>
      <c r="I43" s="162"/>
    </row>
    <row r="44" spans="1:9" ht="18" customHeight="1">
      <c r="A44" s="139" t="s">
        <v>19</v>
      </c>
      <c r="B44" s="139"/>
      <c r="C44" s="139"/>
      <c r="D44" s="139"/>
      <c r="E44" s="139"/>
      <c r="F44" s="139"/>
      <c r="G44" s="139"/>
      <c r="H44" s="139"/>
      <c r="I44" s="139"/>
    </row>
    <row r="45" spans="1:9" ht="3.75" customHeight="1" hidden="1">
      <c r="A45" s="79"/>
      <c r="B45" s="143" t="s">
        <v>0</v>
      </c>
      <c r="C45" s="143"/>
      <c r="D45" s="143"/>
      <c r="E45" s="143"/>
      <c r="F45" s="143"/>
      <c r="G45" s="143"/>
      <c r="H45" s="143"/>
      <c r="I45" s="143"/>
    </row>
    <row r="46" spans="1:9" ht="12.75" customHeight="1" hidden="1">
      <c r="A46" s="79"/>
      <c r="B46" s="143"/>
      <c r="C46" s="143"/>
      <c r="D46" s="143"/>
      <c r="E46" s="143"/>
      <c r="F46" s="143"/>
      <c r="G46" s="143"/>
      <c r="H46" s="143"/>
      <c r="I46" s="143"/>
    </row>
    <row r="47" spans="1:9" ht="12.75" customHeight="1" hidden="1">
      <c r="A47" s="79"/>
      <c r="B47" s="143"/>
      <c r="C47" s="143"/>
      <c r="D47" s="143"/>
      <c r="E47" s="143"/>
      <c r="F47" s="143"/>
      <c r="G47" s="143"/>
      <c r="H47" s="143"/>
      <c r="I47" s="143"/>
    </row>
    <row r="48" spans="1:9" ht="12.75" customHeight="1" hidden="1">
      <c r="A48" s="79"/>
      <c r="B48" s="143"/>
      <c r="C48" s="143"/>
      <c r="D48" s="143"/>
      <c r="E48" s="143"/>
      <c r="F48" s="143"/>
      <c r="G48" s="143"/>
      <c r="H48" s="143"/>
      <c r="I48" s="143"/>
    </row>
    <row r="49" spans="1:9" ht="227.25" customHeight="1">
      <c r="A49" s="79"/>
      <c r="B49" s="143"/>
      <c r="C49" s="143"/>
      <c r="D49" s="143"/>
      <c r="E49" s="143"/>
      <c r="F49" s="143"/>
      <c r="G49" s="143"/>
      <c r="H49" s="143"/>
      <c r="I49" s="143"/>
    </row>
    <row r="50" spans="2:9" ht="12.75" customHeight="1">
      <c r="B50" s="143"/>
      <c r="C50" s="143"/>
      <c r="D50" s="143"/>
      <c r="E50" s="143"/>
      <c r="F50" s="143"/>
      <c r="G50" s="143"/>
      <c r="H50" s="143"/>
      <c r="I50" s="143"/>
    </row>
    <row r="51" spans="2:9" ht="12.75" customHeight="1">
      <c r="B51" s="143"/>
      <c r="C51" s="143"/>
      <c r="D51" s="143"/>
      <c r="E51" s="143"/>
      <c r="F51" s="143"/>
      <c r="G51" s="143"/>
      <c r="H51" s="143"/>
      <c r="I51" s="143"/>
    </row>
    <row r="52" spans="2:9" ht="12.75" customHeight="1">
      <c r="B52" s="143"/>
      <c r="C52" s="143"/>
      <c r="D52" s="143"/>
      <c r="E52" s="143"/>
      <c r="F52" s="143"/>
      <c r="G52" s="143"/>
      <c r="H52" s="143"/>
      <c r="I52" s="143"/>
    </row>
    <row r="53" spans="2:9" ht="12.75" customHeight="1">
      <c r="B53" s="143"/>
      <c r="C53" s="143"/>
      <c r="D53" s="143"/>
      <c r="E53" s="143"/>
      <c r="F53" s="143"/>
      <c r="G53" s="143"/>
      <c r="H53" s="143"/>
      <c r="I53" s="143"/>
    </row>
    <row r="54" spans="2:9" ht="140.25" customHeight="1">
      <c r="B54" s="143"/>
      <c r="C54" s="143"/>
      <c r="D54" s="143"/>
      <c r="E54" s="143"/>
      <c r="F54" s="143"/>
      <c r="G54" s="143"/>
      <c r="H54" s="143"/>
      <c r="I54" s="143"/>
    </row>
    <row r="55" spans="1:7" ht="17.25" customHeight="1">
      <c r="A55" s="4" t="s">
        <v>20</v>
      </c>
      <c r="B55" s="4"/>
      <c r="C55" s="4"/>
      <c r="D55" s="4"/>
      <c r="E55" s="4"/>
      <c r="F55" s="4"/>
      <c r="G55" s="136"/>
    </row>
    <row r="56" spans="2:9" ht="15">
      <c r="B56" s="143" t="s">
        <v>227</v>
      </c>
      <c r="C56" s="143"/>
      <c r="D56" s="143"/>
      <c r="E56" s="143"/>
      <c r="F56" s="143"/>
      <c r="G56" s="143"/>
      <c r="H56" s="143"/>
      <c r="I56" s="143"/>
    </row>
  </sheetData>
  <sheetProtection/>
  <mergeCells count="39">
    <mergeCell ref="B56:I56"/>
    <mergeCell ref="B45:I54"/>
    <mergeCell ref="B37:I37"/>
    <mergeCell ref="B38:I38"/>
    <mergeCell ref="B39:I39"/>
    <mergeCell ref="B40:C40"/>
    <mergeCell ref="B41:I41"/>
    <mergeCell ref="B42:I42"/>
    <mergeCell ref="B43:I43"/>
    <mergeCell ref="A9:I9"/>
    <mergeCell ref="A11:I11"/>
    <mergeCell ref="A12:I12"/>
    <mergeCell ref="A13:I13"/>
    <mergeCell ref="E1:I1"/>
    <mergeCell ref="E3:I3"/>
    <mergeCell ref="E2:I2"/>
    <mergeCell ref="E4:I4"/>
    <mergeCell ref="E5:I5"/>
    <mergeCell ref="A2:C2"/>
    <mergeCell ref="B35:I35"/>
    <mergeCell ref="E6:I6"/>
    <mergeCell ref="A20:E20"/>
    <mergeCell ref="H18:I18"/>
    <mergeCell ref="H19:I19"/>
    <mergeCell ref="H20:I20"/>
    <mergeCell ref="A14:I14"/>
    <mergeCell ref="A15:I15"/>
    <mergeCell ref="A16:I16"/>
    <mergeCell ref="H21:I21"/>
    <mergeCell ref="H22:I22"/>
    <mergeCell ref="H23:I23"/>
    <mergeCell ref="H24:I24"/>
    <mergeCell ref="H25:I25"/>
    <mergeCell ref="A44:I44"/>
    <mergeCell ref="H26:I26"/>
    <mergeCell ref="A29:I29"/>
    <mergeCell ref="B32:I32"/>
    <mergeCell ref="B36:I36"/>
    <mergeCell ref="B33:J3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4"/>
  <sheetViews>
    <sheetView zoomScalePageLayoutView="0" workbookViewId="0" topLeftCell="A25">
      <selection activeCell="H3" sqref="H3:I3"/>
    </sheetView>
  </sheetViews>
  <sheetFormatPr defaultColWidth="9.140625" defaultRowHeight="12.75"/>
  <cols>
    <col min="1" max="1" width="6.7109375" style="0" customWidth="1"/>
    <col min="7" max="7" width="13.140625" style="0" customWidth="1"/>
    <col min="9" max="9" width="4.8515625" style="0" customWidth="1"/>
  </cols>
  <sheetData>
    <row r="1" spans="1:9" ht="15">
      <c r="A1" s="181" t="s">
        <v>24</v>
      </c>
      <c r="B1" s="181"/>
      <c r="C1" s="181"/>
      <c r="D1" s="181"/>
      <c r="E1" s="181"/>
      <c r="F1" s="181"/>
      <c r="G1" s="181"/>
      <c r="H1" s="181"/>
      <c r="I1" s="181"/>
    </row>
    <row r="2" spans="1:9" ht="12.75">
      <c r="A2" s="2" t="s">
        <v>21</v>
      </c>
      <c r="B2" s="138" t="s">
        <v>22</v>
      </c>
      <c r="C2" s="138"/>
      <c r="D2" s="138"/>
      <c r="E2" s="138"/>
      <c r="F2" s="138"/>
      <c r="G2" s="138"/>
      <c r="H2" s="138" t="s">
        <v>23</v>
      </c>
      <c r="I2" s="138"/>
    </row>
    <row r="3" spans="1:9" ht="12.75" customHeight="1">
      <c r="A3" s="5">
        <v>1</v>
      </c>
      <c r="B3" s="182" t="s">
        <v>25</v>
      </c>
      <c r="C3" s="182"/>
      <c r="D3" s="182"/>
      <c r="E3" s="182"/>
      <c r="F3" s="182"/>
      <c r="G3" s="182"/>
      <c r="H3" s="176">
        <f>H5+H11</f>
        <v>25916918</v>
      </c>
      <c r="I3" s="173"/>
    </row>
    <row r="4" spans="1:9" ht="12.75" customHeight="1">
      <c r="A4" s="6"/>
      <c r="B4" s="179" t="s">
        <v>26</v>
      </c>
      <c r="C4" s="179"/>
      <c r="D4" s="179"/>
      <c r="E4" s="179"/>
      <c r="F4" s="179"/>
      <c r="G4" s="179"/>
      <c r="H4" s="166"/>
      <c r="I4" s="166"/>
    </row>
    <row r="5" spans="1:9" ht="29.25" customHeight="1">
      <c r="A5" s="7" t="s">
        <v>27</v>
      </c>
      <c r="B5" s="165" t="s">
        <v>28</v>
      </c>
      <c r="C5" s="165"/>
      <c r="D5" s="165"/>
      <c r="E5" s="165"/>
      <c r="F5" s="165"/>
      <c r="G5" s="165"/>
      <c r="H5" s="173">
        <v>18700434</v>
      </c>
      <c r="I5" s="173"/>
    </row>
    <row r="6" spans="1:9" ht="12.75" customHeight="1">
      <c r="A6" s="7"/>
      <c r="B6" s="165" t="s">
        <v>29</v>
      </c>
      <c r="C6" s="165"/>
      <c r="D6" s="165"/>
      <c r="E6" s="165"/>
      <c r="F6" s="165"/>
      <c r="G6" s="165"/>
      <c r="H6" s="166"/>
      <c r="I6" s="166"/>
    </row>
    <row r="7" spans="1:9" ht="39.75" customHeight="1">
      <c r="A7" s="7" t="s">
        <v>30</v>
      </c>
      <c r="B7" s="165" t="s">
        <v>211</v>
      </c>
      <c r="C7" s="165"/>
      <c r="D7" s="165"/>
      <c r="E7" s="165"/>
      <c r="F7" s="165"/>
      <c r="G7" s="165"/>
      <c r="H7" s="173">
        <f>H5</f>
        <v>18700434</v>
      </c>
      <c r="I7" s="173"/>
    </row>
    <row r="8" spans="1:9" ht="37.5" customHeight="1">
      <c r="A8" s="7" t="s">
        <v>31</v>
      </c>
      <c r="B8" s="165" t="s">
        <v>32</v>
      </c>
      <c r="C8" s="165"/>
      <c r="D8" s="165"/>
      <c r="E8" s="165"/>
      <c r="F8" s="165"/>
      <c r="G8" s="165"/>
      <c r="H8" s="166"/>
      <c r="I8" s="166"/>
    </row>
    <row r="9" spans="1:9" ht="42" customHeight="1">
      <c r="A9" s="7" t="s">
        <v>33</v>
      </c>
      <c r="B9" s="165" t="s">
        <v>34</v>
      </c>
      <c r="C9" s="165"/>
      <c r="D9" s="165"/>
      <c r="E9" s="165"/>
      <c r="F9" s="165"/>
      <c r="G9" s="165"/>
      <c r="H9" s="166"/>
      <c r="I9" s="166"/>
    </row>
    <row r="10" spans="1:9" ht="12.75" customHeight="1">
      <c r="A10" s="7" t="s">
        <v>35</v>
      </c>
      <c r="B10" s="165" t="s">
        <v>36</v>
      </c>
      <c r="C10" s="165"/>
      <c r="D10" s="165"/>
      <c r="E10" s="165"/>
      <c r="F10" s="165"/>
      <c r="G10" s="165"/>
      <c r="H10" s="176">
        <v>346106</v>
      </c>
      <c r="I10" s="173"/>
    </row>
    <row r="11" spans="1:9" ht="26.25" customHeight="1">
      <c r="A11" s="7" t="s">
        <v>37</v>
      </c>
      <c r="B11" s="165" t="s">
        <v>38</v>
      </c>
      <c r="C11" s="165"/>
      <c r="D11" s="165"/>
      <c r="E11" s="165"/>
      <c r="F11" s="165"/>
      <c r="G11" s="165"/>
      <c r="H11" s="176">
        <v>7216484</v>
      </c>
      <c r="I11" s="173"/>
    </row>
    <row r="12" spans="1:9" ht="12.75" customHeight="1">
      <c r="A12" s="7"/>
      <c r="B12" s="165" t="s">
        <v>29</v>
      </c>
      <c r="C12" s="165"/>
      <c r="D12" s="165"/>
      <c r="E12" s="165"/>
      <c r="F12" s="165"/>
      <c r="G12" s="165"/>
      <c r="H12" s="166"/>
      <c r="I12" s="166"/>
    </row>
    <row r="13" spans="1:9" ht="24.75" customHeight="1">
      <c r="A13" s="7" t="s">
        <v>39</v>
      </c>
      <c r="B13" s="165" t="s">
        <v>40</v>
      </c>
      <c r="C13" s="165"/>
      <c r="D13" s="165"/>
      <c r="E13" s="165"/>
      <c r="F13" s="165"/>
      <c r="G13" s="165"/>
      <c r="H13" s="180">
        <v>1466428</v>
      </c>
      <c r="I13" s="166"/>
    </row>
    <row r="14" spans="1:9" ht="12.75" customHeight="1">
      <c r="A14" s="7" t="s">
        <v>41</v>
      </c>
      <c r="B14" s="165" t="s">
        <v>42</v>
      </c>
      <c r="C14" s="165"/>
      <c r="D14" s="165"/>
      <c r="E14" s="165"/>
      <c r="F14" s="165"/>
      <c r="G14" s="165"/>
      <c r="H14" s="180">
        <v>390613</v>
      </c>
      <c r="I14" s="166"/>
    </row>
    <row r="15" spans="1:9" ht="12.75" customHeight="1">
      <c r="A15" s="8">
        <v>2</v>
      </c>
      <c r="B15" s="178" t="s">
        <v>43</v>
      </c>
      <c r="C15" s="178"/>
      <c r="D15" s="178"/>
      <c r="E15" s="178"/>
      <c r="F15" s="178"/>
      <c r="G15" s="178"/>
      <c r="H15" s="166"/>
      <c r="I15" s="166"/>
    </row>
    <row r="16" spans="1:9" ht="12.75" customHeight="1">
      <c r="A16" s="7"/>
      <c r="B16" s="179" t="s">
        <v>26</v>
      </c>
      <c r="C16" s="179"/>
      <c r="D16" s="179"/>
      <c r="E16" s="179"/>
      <c r="F16" s="179"/>
      <c r="G16" s="179"/>
      <c r="H16" s="166"/>
      <c r="I16" s="166"/>
    </row>
    <row r="17" spans="1:9" ht="26.25" customHeight="1">
      <c r="A17" s="7" t="s">
        <v>44</v>
      </c>
      <c r="B17" s="165" t="s">
        <v>45</v>
      </c>
      <c r="C17" s="165"/>
      <c r="D17" s="165"/>
      <c r="E17" s="165"/>
      <c r="F17" s="165"/>
      <c r="G17" s="165"/>
      <c r="H17" s="170">
        <v>0</v>
      </c>
      <c r="I17" s="170"/>
    </row>
    <row r="18" spans="1:9" ht="32.25" customHeight="1">
      <c r="A18" s="7" t="s">
        <v>46</v>
      </c>
      <c r="B18" s="165" t="s">
        <v>47</v>
      </c>
      <c r="C18" s="165"/>
      <c r="D18" s="165"/>
      <c r="E18" s="165"/>
      <c r="F18" s="165"/>
      <c r="G18" s="165"/>
      <c r="H18" s="170">
        <v>0</v>
      </c>
      <c r="I18" s="170"/>
    </row>
    <row r="19" spans="1:9" ht="12.75" customHeight="1">
      <c r="A19" s="7"/>
      <c r="B19" s="165" t="s">
        <v>29</v>
      </c>
      <c r="C19" s="165"/>
      <c r="D19" s="165"/>
      <c r="E19" s="165"/>
      <c r="F19" s="165"/>
      <c r="G19" s="165"/>
      <c r="H19" s="166"/>
      <c r="I19" s="166"/>
    </row>
    <row r="20" spans="1:9" ht="12.75" customHeight="1">
      <c r="A20" s="7" t="s">
        <v>48</v>
      </c>
      <c r="B20" s="165" t="s">
        <v>49</v>
      </c>
      <c r="C20" s="165"/>
      <c r="D20" s="165"/>
      <c r="E20" s="165"/>
      <c r="F20" s="165"/>
      <c r="G20" s="165"/>
      <c r="H20" s="166"/>
      <c r="I20" s="166"/>
    </row>
    <row r="21" spans="1:9" ht="12.75" customHeight="1">
      <c r="A21" s="7" t="s">
        <v>50</v>
      </c>
      <c r="B21" s="165" t="s">
        <v>51</v>
      </c>
      <c r="C21" s="165"/>
      <c r="D21" s="165"/>
      <c r="E21" s="165"/>
      <c r="F21" s="165"/>
      <c r="G21" s="165"/>
      <c r="H21" s="166"/>
      <c r="I21" s="166"/>
    </row>
    <row r="22" spans="1:9" ht="12.75" customHeight="1">
      <c r="A22" s="7" t="s">
        <v>52</v>
      </c>
      <c r="B22" s="165" t="s">
        <v>53</v>
      </c>
      <c r="C22" s="165"/>
      <c r="D22" s="165"/>
      <c r="E22" s="165"/>
      <c r="F22" s="165"/>
      <c r="G22" s="165"/>
      <c r="H22" s="166"/>
      <c r="I22" s="166"/>
    </row>
    <row r="23" spans="1:9" ht="12.75" customHeight="1">
      <c r="A23" s="7" t="s">
        <v>54</v>
      </c>
      <c r="B23" s="165" t="s">
        <v>55</v>
      </c>
      <c r="C23" s="165"/>
      <c r="D23" s="165"/>
      <c r="E23" s="165"/>
      <c r="F23" s="165"/>
      <c r="G23" s="165"/>
      <c r="H23" s="166"/>
      <c r="I23" s="166"/>
    </row>
    <row r="24" spans="1:9" ht="12.75" customHeight="1">
      <c r="A24" s="7" t="s">
        <v>56</v>
      </c>
      <c r="B24" s="165" t="s">
        <v>57</v>
      </c>
      <c r="C24" s="165"/>
      <c r="D24" s="165"/>
      <c r="E24" s="165"/>
      <c r="F24" s="165"/>
      <c r="G24" s="165"/>
      <c r="H24" s="166"/>
      <c r="I24" s="166"/>
    </row>
    <row r="25" spans="1:9" ht="12.75" customHeight="1">
      <c r="A25" s="9" t="s">
        <v>58</v>
      </c>
      <c r="B25" s="165" t="s">
        <v>59</v>
      </c>
      <c r="C25" s="165"/>
      <c r="D25" s="165"/>
      <c r="E25" s="165"/>
      <c r="F25" s="165"/>
      <c r="G25" s="165"/>
      <c r="H25" s="166"/>
      <c r="I25" s="166"/>
    </row>
    <row r="26" spans="1:9" ht="12.75" customHeight="1">
      <c r="A26" s="7" t="s">
        <v>60</v>
      </c>
      <c r="B26" s="165" t="s">
        <v>61</v>
      </c>
      <c r="C26" s="165"/>
      <c r="D26" s="165"/>
      <c r="E26" s="165"/>
      <c r="F26" s="165"/>
      <c r="G26" s="165"/>
      <c r="H26" s="166"/>
      <c r="I26" s="166"/>
    </row>
    <row r="27" spans="1:9" ht="12.75" customHeight="1">
      <c r="A27" s="7" t="s">
        <v>62</v>
      </c>
      <c r="B27" s="165" t="s">
        <v>63</v>
      </c>
      <c r="C27" s="165"/>
      <c r="D27" s="165"/>
      <c r="E27" s="165"/>
      <c r="F27" s="165"/>
      <c r="G27" s="165"/>
      <c r="H27" s="166"/>
      <c r="I27" s="166"/>
    </row>
    <row r="28" spans="1:9" ht="12.75" customHeight="1">
      <c r="A28" s="7" t="s">
        <v>64</v>
      </c>
      <c r="B28" s="165" t="s">
        <v>65</v>
      </c>
      <c r="C28" s="165"/>
      <c r="D28" s="165"/>
      <c r="E28" s="165"/>
      <c r="F28" s="165"/>
      <c r="G28" s="165"/>
      <c r="H28" s="166"/>
      <c r="I28" s="166"/>
    </row>
    <row r="29" spans="1:9" ht="12.75" customHeight="1">
      <c r="A29" s="7" t="s">
        <v>66</v>
      </c>
      <c r="B29" s="165" t="s">
        <v>67</v>
      </c>
      <c r="C29" s="165"/>
      <c r="D29" s="165"/>
      <c r="E29" s="165"/>
      <c r="F29" s="165"/>
      <c r="G29" s="165"/>
      <c r="H29" s="166"/>
      <c r="I29" s="166"/>
    </row>
    <row r="30" spans="1:9" ht="39" customHeight="1">
      <c r="A30" s="7" t="s">
        <v>68</v>
      </c>
      <c r="B30" s="165" t="s">
        <v>69</v>
      </c>
      <c r="C30" s="165"/>
      <c r="D30" s="165"/>
      <c r="E30" s="165"/>
      <c r="F30" s="165"/>
      <c r="G30" s="165"/>
      <c r="H30" s="170">
        <v>0</v>
      </c>
      <c r="I30" s="170"/>
    </row>
    <row r="31" spans="1:9" ht="12.75" customHeight="1">
      <c r="A31" s="7"/>
      <c r="B31" s="165" t="s">
        <v>29</v>
      </c>
      <c r="C31" s="165"/>
      <c r="D31" s="165"/>
      <c r="E31" s="165"/>
      <c r="F31" s="165"/>
      <c r="G31" s="165"/>
      <c r="H31" s="166"/>
      <c r="I31" s="166"/>
    </row>
    <row r="32" spans="1:9" ht="12.75" customHeight="1">
      <c r="A32" s="7" t="s">
        <v>70</v>
      </c>
      <c r="B32" s="165" t="s">
        <v>49</v>
      </c>
      <c r="C32" s="165"/>
      <c r="D32" s="165"/>
      <c r="E32" s="165"/>
      <c r="F32" s="165"/>
      <c r="G32" s="165"/>
      <c r="H32" s="166"/>
      <c r="I32" s="166"/>
    </row>
    <row r="33" spans="1:9" ht="12.75" customHeight="1">
      <c r="A33" s="7" t="s">
        <v>71</v>
      </c>
      <c r="B33" s="165" t="s">
        <v>51</v>
      </c>
      <c r="C33" s="165"/>
      <c r="D33" s="165"/>
      <c r="E33" s="165"/>
      <c r="F33" s="165"/>
      <c r="G33" s="165"/>
      <c r="H33" s="166"/>
      <c r="I33" s="166"/>
    </row>
    <row r="34" spans="1:9" ht="12.75" customHeight="1">
      <c r="A34" s="7" t="s">
        <v>72</v>
      </c>
      <c r="B34" s="165" t="s">
        <v>53</v>
      </c>
      <c r="C34" s="165"/>
      <c r="D34" s="165"/>
      <c r="E34" s="165"/>
      <c r="F34" s="165"/>
      <c r="G34" s="165"/>
      <c r="H34" s="166"/>
      <c r="I34" s="166"/>
    </row>
    <row r="35" spans="1:9" ht="12.75" customHeight="1">
      <c r="A35" s="7" t="s">
        <v>73</v>
      </c>
      <c r="B35" s="165" t="s">
        <v>55</v>
      </c>
      <c r="C35" s="165"/>
      <c r="D35" s="165"/>
      <c r="E35" s="165"/>
      <c r="F35" s="165"/>
      <c r="G35" s="165"/>
      <c r="H35" s="166"/>
      <c r="I35" s="166"/>
    </row>
    <row r="36" spans="1:9" ht="12.75" customHeight="1">
      <c r="A36" s="7" t="s">
        <v>74</v>
      </c>
      <c r="B36" s="165" t="s">
        <v>57</v>
      </c>
      <c r="C36" s="165"/>
      <c r="D36" s="165"/>
      <c r="E36" s="165"/>
      <c r="F36" s="165"/>
      <c r="G36" s="165"/>
      <c r="H36" s="166"/>
      <c r="I36" s="166"/>
    </row>
    <row r="37" spans="1:9" ht="12.75" customHeight="1">
      <c r="A37" s="9" t="s">
        <v>75</v>
      </c>
      <c r="B37" s="165" t="s">
        <v>59</v>
      </c>
      <c r="C37" s="165"/>
      <c r="D37" s="165"/>
      <c r="E37" s="165"/>
      <c r="F37" s="165"/>
      <c r="G37" s="165"/>
      <c r="H37" s="166"/>
      <c r="I37" s="166"/>
    </row>
    <row r="38" spans="1:9" ht="12.75" customHeight="1">
      <c r="A38" s="7" t="s">
        <v>76</v>
      </c>
      <c r="B38" s="165" t="s">
        <v>61</v>
      </c>
      <c r="C38" s="165"/>
      <c r="D38" s="165"/>
      <c r="E38" s="165"/>
      <c r="F38" s="165"/>
      <c r="G38" s="165"/>
      <c r="H38" s="166"/>
      <c r="I38" s="166"/>
    </row>
    <row r="39" spans="1:9" ht="12.75" customHeight="1">
      <c r="A39" s="7" t="s">
        <v>77</v>
      </c>
      <c r="B39" s="165" t="s">
        <v>63</v>
      </c>
      <c r="C39" s="165"/>
      <c r="D39" s="165"/>
      <c r="E39" s="165"/>
      <c r="F39" s="165"/>
      <c r="G39" s="165"/>
      <c r="H39" s="166"/>
      <c r="I39" s="166"/>
    </row>
    <row r="40" spans="1:9" ht="12.75" customHeight="1">
      <c r="A40" s="7" t="s">
        <v>78</v>
      </c>
      <c r="B40" s="165" t="s">
        <v>65</v>
      </c>
      <c r="C40" s="165"/>
      <c r="D40" s="165"/>
      <c r="E40" s="165"/>
      <c r="F40" s="165"/>
      <c r="G40" s="165"/>
      <c r="H40" s="166"/>
      <c r="I40" s="166"/>
    </row>
    <row r="41" spans="1:9" ht="12.75" customHeight="1">
      <c r="A41" s="7" t="s">
        <v>79</v>
      </c>
      <c r="B41" s="165" t="s">
        <v>67</v>
      </c>
      <c r="C41" s="165"/>
      <c r="D41" s="165"/>
      <c r="E41" s="165"/>
      <c r="F41" s="165"/>
      <c r="G41" s="165"/>
      <c r="H41" s="166"/>
      <c r="I41" s="166"/>
    </row>
    <row r="42" spans="1:9" ht="12.75" customHeight="1">
      <c r="A42" s="8">
        <v>3</v>
      </c>
      <c r="B42" s="178" t="s">
        <v>80</v>
      </c>
      <c r="C42" s="178"/>
      <c r="D42" s="178"/>
      <c r="E42" s="178"/>
      <c r="F42" s="178"/>
      <c r="G42" s="178"/>
      <c r="H42" s="177">
        <f>H45+H44</f>
        <v>740933</v>
      </c>
      <c r="I42" s="173"/>
    </row>
    <row r="43" spans="1:9" ht="12.75" customHeight="1">
      <c r="A43" s="7"/>
      <c r="B43" s="179" t="s">
        <v>26</v>
      </c>
      <c r="C43" s="179"/>
      <c r="D43" s="179"/>
      <c r="E43" s="179"/>
      <c r="F43" s="179"/>
      <c r="G43" s="179"/>
      <c r="H43" s="166"/>
      <c r="I43" s="166"/>
    </row>
    <row r="44" spans="1:9" ht="12.75" customHeight="1">
      <c r="A44" s="7" t="s">
        <v>81</v>
      </c>
      <c r="B44" s="165" t="s">
        <v>82</v>
      </c>
      <c r="C44" s="165"/>
      <c r="D44" s="165"/>
      <c r="E44" s="165"/>
      <c r="F44" s="165"/>
      <c r="G44" s="165"/>
      <c r="H44" s="177">
        <v>724659</v>
      </c>
      <c r="I44" s="177"/>
    </row>
    <row r="45" spans="1:9" ht="26.25" customHeight="1">
      <c r="A45" s="7" t="s">
        <v>83</v>
      </c>
      <c r="B45" s="165" t="s">
        <v>84</v>
      </c>
      <c r="C45" s="165"/>
      <c r="D45" s="165"/>
      <c r="E45" s="165"/>
      <c r="F45" s="165"/>
      <c r="G45" s="165"/>
      <c r="H45" s="176">
        <f>H52+H51+H50+H48</f>
        <v>16274</v>
      </c>
      <c r="I45" s="173"/>
    </row>
    <row r="46" spans="1:9" ht="12.75" customHeight="1">
      <c r="A46" s="7"/>
      <c r="B46" s="165" t="s">
        <v>29</v>
      </c>
      <c r="C46" s="165"/>
      <c r="D46" s="165"/>
      <c r="E46" s="165"/>
      <c r="F46" s="165"/>
      <c r="G46" s="165"/>
      <c r="H46" s="173"/>
      <c r="I46" s="173"/>
    </row>
    <row r="47" spans="1:9" ht="12.75" customHeight="1">
      <c r="A47" s="7" t="s">
        <v>87</v>
      </c>
      <c r="B47" s="165" t="s">
        <v>86</v>
      </c>
      <c r="C47" s="165"/>
      <c r="D47" s="165"/>
      <c r="E47" s="165"/>
      <c r="F47" s="165"/>
      <c r="G47" s="165"/>
      <c r="H47" s="173"/>
      <c r="I47" s="173"/>
    </row>
    <row r="48" spans="1:9" ht="12.75" customHeight="1">
      <c r="A48" s="7" t="s">
        <v>88</v>
      </c>
      <c r="B48" s="165" t="s">
        <v>89</v>
      </c>
      <c r="C48" s="165"/>
      <c r="D48" s="165"/>
      <c r="E48" s="165"/>
      <c r="F48" s="165"/>
      <c r="G48" s="165"/>
      <c r="H48" s="176">
        <v>3422</v>
      </c>
      <c r="I48" s="173"/>
    </row>
    <row r="49" spans="1:9" ht="12.75" customHeight="1">
      <c r="A49" s="7" t="s">
        <v>90</v>
      </c>
      <c r="B49" s="165" t="s">
        <v>91</v>
      </c>
      <c r="C49" s="165"/>
      <c r="D49" s="165"/>
      <c r="E49" s="165"/>
      <c r="F49" s="165"/>
      <c r="G49" s="165"/>
      <c r="H49" s="166"/>
      <c r="I49" s="166"/>
    </row>
    <row r="50" spans="1:9" ht="12.75" customHeight="1">
      <c r="A50" s="7" t="s">
        <v>92</v>
      </c>
      <c r="B50" s="165" t="s">
        <v>93</v>
      </c>
      <c r="C50" s="165"/>
      <c r="D50" s="165"/>
      <c r="E50" s="165"/>
      <c r="F50" s="165"/>
      <c r="G50" s="165"/>
      <c r="H50" s="173">
        <v>783</v>
      </c>
      <c r="I50" s="173"/>
    </row>
    <row r="51" spans="1:9" ht="12.75" customHeight="1">
      <c r="A51" s="7" t="s">
        <v>94</v>
      </c>
      <c r="B51" s="165" t="s">
        <v>95</v>
      </c>
      <c r="C51" s="165"/>
      <c r="D51" s="165"/>
      <c r="E51" s="165"/>
      <c r="F51" s="165"/>
      <c r="G51" s="165"/>
      <c r="H51" s="176">
        <v>2835</v>
      </c>
      <c r="I51" s="173"/>
    </row>
    <row r="52" spans="1:9" ht="12.75" customHeight="1">
      <c r="A52" s="7" t="s">
        <v>96</v>
      </c>
      <c r="B52" s="167" t="s">
        <v>97</v>
      </c>
      <c r="C52" s="168"/>
      <c r="D52" s="168"/>
      <c r="E52" s="168"/>
      <c r="F52" s="168"/>
      <c r="G52" s="169"/>
      <c r="H52" s="174">
        <v>9234</v>
      </c>
      <c r="I52" s="175"/>
    </row>
    <row r="53" spans="1:9" ht="12.75" customHeight="1">
      <c r="A53" s="7" t="s">
        <v>98</v>
      </c>
      <c r="B53" s="167" t="s">
        <v>110</v>
      </c>
      <c r="C53" s="168"/>
      <c r="D53" s="168"/>
      <c r="E53" s="168"/>
      <c r="F53" s="168"/>
      <c r="G53" s="169"/>
      <c r="H53" s="171"/>
      <c r="I53" s="172"/>
    </row>
    <row r="54" spans="1:9" ht="12.75" customHeight="1">
      <c r="A54" s="9" t="s">
        <v>100</v>
      </c>
      <c r="B54" s="165" t="s">
        <v>99</v>
      </c>
      <c r="C54" s="165"/>
      <c r="D54" s="165"/>
      <c r="E54" s="165"/>
      <c r="F54" s="165"/>
      <c r="G54" s="165"/>
      <c r="H54" s="166"/>
      <c r="I54" s="166"/>
    </row>
    <row r="55" spans="1:9" ht="12.75" customHeight="1">
      <c r="A55" s="7" t="s">
        <v>102</v>
      </c>
      <c r="B55" s="165" t="s">
        <v>101</v>
      </c>
      <c r="C55" s="165"/>
      <c r="D55" s="165"/>
      <c r="E55" s="165"/>
      <c r="F55" s="165"/>
      <c r="G55" s="165"/>
      <c r="H55" s="166"/>
      <c r="I55" s="166"/>
    </row>
    <row r="56" spans="1:9" ht="12.75" customHeight="1">
      <c r="A56" s="7" t="s">
        <v>104</v>
      </c>
      <c r="B56" s="165" t="s">
        <v>103</v>
      </c>
      <c r="C56" s="165"/>
      <c r="D56" s="165"/>
      <c r="E56" s="165"/>
      <c r="F56" s="165"/>
      <c r="G56" s="165"/>
      <c r="H56" s="166"/>
      <c r="I56" s="166"/>
    </row>
    <row r="57" spans="1:9" ht="12.75" customHeight="1">
      <c r="A57" s="7" t="s">
        <v>106</v>
      </c>
      <c r="B57" s="165" t="s">
        <v>105</v>
      </c>
      <c r="C57" s="165"/>
      <c r="D57" s="165"/>
      <c r="E57" s="165"/>
      <c r="F57" s="165"/>
      <c r="G57" s="165"/>
      <c r="H57" s="166"/>
      <c r="I57" s="166"/>
    </row>
    <row r="58" spans="1:9" ht="12.75" customHeight="1">
      <c r="A58" s="9" t="s">
        <v>108</v>
      </c>
      <c r="B58" s="165" t="s">
        <v>107</v>
      </c>
      <c r="C58" s="165"/>
      <c r="D58" s="165"/>
      <c r="E58" s="165"/>
      <c r="F58" s="165"/>
      <c r="G58" s="165"/>
      <c r="H58" s="173"/>
      <c r="I58" s="173"/>
    </row>
    <row r="59" spans="1:9" ht="12.75" customHeight="1">
      <c r="A59" s="7" t="s">
        <v>111</v>
      </c>
      <c r="B59" s="165" t="s">
        <v>109</v>
      </c>
      <c r="C59" s="165"/>
      <c r="D59" s="165"/>
      <c r="E59" s="165"/>
      <c r="F59" s="165"/>
      <c r="G59" s="165"/>
      <c r="H59" s="166"/>
      <c r="I59" s="166"/>
    </row>
    <row r="60" spans="1:9" ht="39.75" customHeight="1">
      <c r="A60" s="7" t="s">
        <v>85</v>
      </c>
      <c r="B60" s="165" t="s">
        <v>210</v>
      </c>
      <c r="C60" s="165"/>
      <c r="D60" s="165"/>
      <c r="E60" s="165"/>
      <c r="F60" s="165"/>
      <c r="G60" s="165"/>
      <c r="H60" s="170">
        <v>0</v>
      </c>
      <c r="I60" s="170"/>
    </row>
    <row r="61" spans="1:9" ht="12.75" customHeight="1">
      <c r="A61" s="7"/>
      <c r="B61" s="165" t="s">
        <v>29</v>
      </c>
      <c r="C61" s="165"/>
      <c r="D61" s="165"/>
      <c r="E61" s="165"/>
      <c r="F61" s="165"/>
      <c r="G61" s="165"/>
      <c r="H61" s="166"/>
      <c r="I61" s="166"/>
    </row>
    <row r="62" spans="1:9" ht="12.75" customHeight="1">
      <c r="A62" s="7" t="s">
        <v>112</v>
      </c>
      <c r="B62" s="165" t="s">
        <v>86</v>
      </c>
      <c r="C62" s="165"/>
      <c r="D62" s="165"/>
      <c r="E62" s="165"/>
      <c r="F62" s="165"/>
      <c r="G62" s="165"/>
      <c r="H62" s="166"/>
      <c r="I62" s="166"/>
    </row>
    <row r="63" spans="1:9" ht="12.75" customHeight="1">
      <c r="A63" s="7" t="s">
        <v>113</v>
      </c>
      <c r="B63" s="165" t="s">
        <v>89</v>
      </c>
      <c r="C63" s="165"/>
      <c r="D63" s="165"/>
      <c r="E63" s="165"/>
      <c r="F63" s="165"/>
      <c r="G63" s="165"/>
      <c r="H63" s="166"/>
      <c r="I63" s="166"/>
    </row>
    <row r="64" spans="1:9" ht="12.75" customHeight="1">
      <c r="A64" s="7" t="s">
        <v>114</v>
      </c>
      <c r="B64" s="165" t="s">
        <v>91</v>
      </c>
      <c r="C64" s="165"/>
      <c r="D64" s="165"/>
      <c r="E64" s="165"/>
      <c r="F64" s="165"/>
      <c r="G64" s="165"/>
      <c r="H64" s="171"/>
      <c r="I64" s="172"/>
    </row>
    <row r="65" spans="1:9" ht="12.75" customHeight="1">
      <c r="A65" s="7" t="s">
        <v>115</v>
      </c>
      <c r="B65" s="165" t="s">
        <v>93</v>
      </c>
      <c r="C65" s="165"/>
      <c r="D65" s="165"/>
      <c r="E65" s="165"/>
      <c r="F65" s="165"/>
      <c r="G65" s="165"/>
      <c r="H65" s="166"/>
      <c r="I65" s="166"/>
    </row>
    <row r="66" spans="1:9" ht="12.75" customHeight="1">
      <c r="A66" s="7" t="s">
        <v>116</v>
      </c>
      <c r="B66" s="165" t="s">
        <v>95</v>
      </c>
      <c r="C66" s="165"/>
      <c r="D66" s="165"/>
      <c r="E66" s="165"/>
      <c r="F66" s="165"/>
      <c r="G66" s="165"/>
      <c r="H66" s="166"/>
      <c r="I66" s="166"/>
    </row>
    <row r="67" spans="1:9" ht="12.75" customHeight="1">
      <c r="A67" s="7" t="s">
        <v>117</v>
      </c>
      <c r="B67" s="167" t="s">
        <v>97</v>
      </c>
      <c r="C67" s="168"/>
      <c r="D67" s="168"/>
      <c r="E67" s="168"/>
      <c r="F67" s="168"/>
      <c r="G67" s="169"/>
      <c r="H67" s="166"/>
      <c r="I67" s="166"/>
    </row>
    <row r="68" spans="1:9" ht="12.75" customHeight="1">
      <c r="A68" s="7" t="s">
        <v>118</v>
      </c>
      <c r="B68" s="167" t="s">
        <v>110</v>
      </c>
      <c r="C68" s="168"/>
      <c r="D68" s="168"/>
      <c r="E68" s="168"/>
      <c r="F68" s="168"/>
      <c r="G68" s="169"/>
      <c r="H68" s="166"/>
      <c r="I68" s="166"/>
    </row>
    <row r="69" spans="1:9" ht="12.75" customHeight="1">
      <c r="A69" s="9" t="s">
        <v>119</v>
      </c>
      <c r="B69" s="165" t="s">
        <v>99</v>
      </c>
      <c r="C69" s="165"/>
      <c r="D69" s="165"/>
      <c r="E69" s="165"/>
      <c r="F69" s="165"/>
      <c r="G69" s="165"/>
      <c r="H69" s="166"/>
      <c r="I69" s="166"/>
    </row>
    <row r="70" spans="1:9" ht="12.75" customHeight="1">
      <c r="A70" s="7" t="s">
        <v>120</v>
      </c>
      <c r="B70" s="165" t="s">
        <v>101</v>
      </c>
      <c r="C70" s="165"/>
      <c r="D70" s="165"/>
      <c r="E70" s="165"/>
      <c r="F70" s="165"/>
      <c r="G70" s="165"/>
      <c r="H70" s="166"/>
      <c r="I70" s="166"/>
    </row>
    <row r="71" spans="1:9" ht="12.75" customHeight="1">
      <c r="A71" s="7" t="s">
        <v>121</v>
      </c>
      <c r="B71" s="165" t="s">
        <v>103</v>
      </c>
      <c r="C71" s="165"/>
      <c r="D71" s="165"/>
      <c r="E71" s="165"/>
      <c r="F71" s="165"/>
      <c r="G71" s="165"/>
      <c r="H71" s="166"/>
      <c r="I71" s="166"/>
    </row>
    <row r="72" spans="1:9" ht="12.75" customHeight="1">
      <c r="A72" s="7" t="s">
        <v>122</v>
      </c>
      <c r="B72" s="165" t="s">
        <v>105</v>
      </c>
      <c r="C72" s="165"/>
      <c r="D72" s="165"/>
      <c r="E72" s="165"/>
      <c r="F72" s="165"/>
      <c r="G72" s="165"/>
      <c r="H72" s="166"/>
      <c r="I72" s="166"/>
    </row>
    <row r="73" spans="1:9" ht="12.75" customHeight="1">
      <c r="A73" s="9" t="s">
        <v>123</v>
      </c>
      <c r="B73" s="165" t="s">
        <v>107</v>
      </c>
      <c r="C73" s="165"/>
      <c r="D73" s="165"/>
      <c r="E73" s="165"/>
      <c r="F73" s="165"/>
      <c r="G73" s="165"/>
      <c r="H73" s="166"/>
      <c r="I73" s="166"/>
    </row>
    <row r="74" spans="1:9" ht="12.75" customHeight="1">
      <c r="A74" s="7" t="s">
        <v>124</v>
      </c>
      <c r="B74" s="165" t="s">
        <v>109</v>
      </c>
      <c r="C74" s="165"/>
      <c r="D74" s="165"/>
      <c r="E74" s="165"/>
      <c r="F74" s="165"/>
      <c r="G74" s="165"/>
      <c r="H74" s="166"/>
      <c r="I74" s="166"/>
    </row>
    <row r="75" spans="1:9" ht="12.75" customHeight="1">
      <c r="A75" s="10"/>
      <c r="B75" s="163"/>
      <c r="C75" s="163"/>
      <c r="D75" s="163"/>
      <c r="E75" s="163"/>
      <c r="F75" s="163"/>
      <c r="G75" s="163"/>
      <c r="H75" s="164"/>
      <c r="I75" s="164"/>
    </row>
    <row r="76" spans="1:9" ht="12.75" customHeight="1">
      <c r="A76" s="10"/>
      <c r="B76" s="163"/>
      <c r="C76" s="163"/>
      <c r="D76" s="163"/>
      <c r="E76" s="163"/>
      <c r="F76" s="163"/>
      <c r="G76" s="163"/>
      <c r="H76" s="164"/>
      <c r="I76" s="164"/>
    </row>
    <row r="77" spans="1:9" ht="12.75" customHeight="1">
      <c r="A77" s="10"/>
      <c r="B77" s="163"/>
      <c r="C77" s="163"/>
      <c r="D77" s="163"/>
      <c r="E77" s="163"/>
      <c r="F77" s="163"/>
      <c r="G77" s="163"/>
      <c r="H77" s="164"/>
      <c r="I77" s="164"/>
    </row>
    <row r="78" spans="1:9" ht="12.75" customHeight="1">
      <c r="A78" s="10"/>
      <c r="B78" s="163"/>
      <c r="C78" s="163"/>
      <c r="D78" s="163"/>
      <c r="E78" s="163"/>
      <c r="F78" s="163"/>
      <c r="G78" s="163"/>
      <c r="H78" s="164"/>
      <c r="I78" s="164"/>
    </row>
    <row r="79" spans="1:9" ht="12.75" customHeight="1">
      <c r="A79" s="10"/>
      <c r="B79" s="163"/>
      <c r="C79" s="163"/>
      <c r="D79" s="163"/>
      <c r="E79" s="163"/>
      <c r="F79" s="163"/>
      <c r="G79" s="163"/>
      <c r="H79" s="164"/>
      <c r="I79" s="164"/>
    </row>
    <row r="80" spans="1:9" ht="12.75" customHeight="1">
      <c r="A80" s="10"/>
      <c r="B80" s="163"/>
      <c r="C80" s="163"/>
      <c r="D80" s="163"/>
      <c r="E80" s="163"/>
      <c r="F80" s="163"/>
      <c r="G80" s="163"/>
      <c r="H80" s="164"/>
      <c r="I80" s="164"/>
    </row>
    <row r="81" spans="1:9" ht="12.75" customHeight="1">
      <c r="A81" s="10"/>
      <c r="B81" s="163"/>
      <c r="C81" s="163"/>
      <c r="D81" s="163"/>
      <c r="E81" s="163"/>
      <c r="F81" s="163"/>
      <c r="G81" s="163"/>
      <c r="H81" s="164"/>
      <c r="I81" s="164"/>
    </row>
    <row r="82" spans="1:9" ht="12.75" customHeight="1">
      <c r="A82" s="10"/>
      <c r="B82" s="163"/>
      <c r="C82" s="163"/>
      <c r="D82" s="163"/>
      <c r="E82" s="163"/>
      <c r="F82" s="163"/>
      <c r="G82" s="163"/>
      <c r="H82" s="164"/>
      <c r="I82" s="164"/>
    </row>
    <row r="83" spans="1:9" ht="12.75" customHeight="1">
      <c r="A83" s="10"/>
      <c r="B83" s="163"/>
      <c r="C83" s="163"/>
      <c r="D83" s="163"/>
      <c r="E83" s="163"/>
      <c r="F83" s="163"/>
      <c r="G83" s="163"/>
      <c r="H83" s="164"/>
      <c r="I83" s="164"/>
    </row>
    <row r="84" spans="1:9" ht="12.75" customHeight="1">
      <c r="A84" s="10"/>
      <c r="B84" s="163"/>
      <c r="C84" s="163"/>
      <c r="D84" s="163"/>
      <c r="E84" s="163"/>
      <c r="F84" s="163"/>
      <c r="G84" s="163"/>
      <c r="H84" s="164"/>
      <c r="I84" s="164"/>
    </row>
    <row r="85" spans="1:9" ht="12.75" customHeight="1">
      <c r="A85" s="10"/>
      <c r="B85" s="163"/>
      <c r="C85" s="163"/>
      <c r="D85" s="163"/>
      <c r="E85" s="163"/>
      <c r="F85" s="163"/>
      <c r="G85" s="163"/>
      <c r="H85" s="164"/>
      <c r="I85" s="164"/>
    </row>
    <row r="86" spans="1:9" ht="12.75" customHeight="1">
      <c r="A86" s="10"/>
      <c r="B86" s="163"/>
      <c r="C86" s="163"/>
      <c r="D86" s="163"/>
      <c r="E86" s="163"/>
      <c r="F86" s="163"/>
      <c r="G86" s="163"/>
      <c r="H86" s="164"/>
      <c r="I86" s="164"/>
    </row>
    <row r="87" spans="1:9" ht="12.75" customHeight="1">
      <c r="A87" s="10"/>
      <c r="B87" s="163"/>
      <c r="C87" s="163"/>
      <c r="D87" s="163"/>
      <c r="E87" s="163"/>
      <c r="F87" s="163"/>
      <c r="G87" s="163"/>
      <c r="H87" s="164"/>
      <c r="I87" s="164"/>
    </row>
    <row r="88" spans="1:9" ht="12.75" customHeight="1">
      <c r="A88" s="10"/>
      <c r="B88" s="163"/>
      <c r="C88" s="163"/>
      <c r="D88" s="163"/>
      <c r="E88" s="163"/>
      <c r="F88" s="163"/>
      <c r="G88" s="163"/>
      <c r="H88" s="164"/>
      <c r="I88" s="164"/>
    </row>
    <row r="89" spans="1:9" ht="12.75" customHeight="1">
      <c r="A89" s="10"/>
      <c r="B89" s="163"/>
      <c r="C89" s="163"/>
      <c r="D89" s="163"/>
      <c r="E89" s="163"/>
      <c r="F89" s="163"/>
      <c r="G89" s="163"/>
      <c r="H89" s="164"/>
      <c r="I89" s="164"/>
    </row>
    <row r="90" spans="1:9" ht="12.75" customHeight="1">
      <c r="A90" s="10"/>
      <c r="B90" s="163"/>
      <c r="C90" s="163"/>
      <c r="D90" s="163"/>
      <c r="E90" s="163"/>
      <c r="F90" s="163"/>
      <c r="G90" s="163"/>
      <c r="H90" s="164"/>
      <c r="I90" s="164"/>
    </row>
    <row r="91" spans="1:9" ht="12.75" customHeight="1">
      <c r="A91" s="10"/>
      <c r="B91" s="163"/>
      <c r="C91" s="163"/>
      <c r="D91" s="163"/>
      <c r="E91" s="163"/>
      <c r="F91" s="163"/>
      <c r="G91" s="163"/>
      <c r="H91" s="164"/>
      <c r="I91" s="164"/>
    </row>
    <row r="92" spans="1:9" ht="12.75" customHeight="1">
      <c r="A92" s="10"/>
      <c r="B92" s="163"/>
      <c r="C92" s="163"/>
      <c r="D92" s="163"/>
      <c r="E92" s="163"/>
      <c r="F92" s="163"/>
      <c r="G92" s="163"/>
      <c r="H92" s="164"/>
      <c r="I92" s="164"/>
    </row>
    <row r="93" spans="1:9" ht="12.75" customHeight="1">
      <c r="A93" s="10"/>
      <c r="B93" s="163"/>
      <c r="C93" s="163"/>
      <c r="D93" s="163"/>
      <c r="E93" s="163"/>
      <c r="F93" s="163"/>
      <c r="G93" s="163"/>
      <c r="H93" s="164"/>
      <c r="I93" s="164"/>
    </row>
    <row r="94" spans="1:9" ht="12.75" customHeight="1">
      <c r="A94" s="10"/>
      <c r="B94" s="163"/>
      <c r="C94" s="163"/>
      <c r="D94" s="163"/>
      <c r="E94" s="163"/>
      <c r="F94" s="163"/>
      <c r="G94" s="163"/>
      <c r="H94" s="164"/>
      <c r="I94" s="164"/>
    </row>
    <row r="95" spans="1:9" ht="12.75" customHeight="1">
      <c r="A95" s="10"/>
      <c r="B95" s="163"/>
      <c r="C95" s="163"/>
      <c r="D95" s="163"/>
      <c r="E95" s="163"/>
      <c r="F95" s="163"/>
      <c r="G95" s="163"/>
      <c r="H95" s="164"/>
      <c r="I95" s="164"/>
    </row>
    <row r="96" spans="1:9" ht="12.75" customHeight="1">
      <c r="A96" s="10"/>
      <c r="B96" s="163"/>
      <c r="C96" s="163"/>
      <c r="D96" s="163"/>
      <c r="E96" s="163"/>
      <c r="F96" s="163"/>
      <c r="G96" s="163"/>
      <c r="H96" s="164"/>
      <c r="I96" s="164"/>
    </row>
    <row r="97" spans="1:9" ht="12.75" customHeight="1">
      <c r="A97" s="10"/>
      <c r="B97" s="163"/>
      <c r="C97" s="163"/>
      <c r="D97" s="163"/>
      <c r="E97" s="163"/>
      <c r="F97" s="163"/>
      <c r="G97" s="163"/>
      <c r="H97" s="164"/>
      <c r="I97" s="164"/>
    </row>
    <row r="98" spans="1:9" ht="12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12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12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 customHeight="1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 customHeight="1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 customHeight="1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 customHeight="1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 customHeight="1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 customHeight="1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 customHeight="1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 customHeight="1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 customHeight="1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 customHeight="1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 customHeight="1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 customHeight="1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 customHeight="1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 customHeight="1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 customHeight="1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 customHeight="1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 customHeight="1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 customHeight="1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 customHeight="1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 customHeight="1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 customHeight="1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 customHeight="1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 customHeight="1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 customHeight="1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 customHeight="1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 customHeight="1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 customHeight="1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 customHeight="1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 customHeight="1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 customHeight="1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 customHeight="1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 customHeight="1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 customHeight="1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 customHeight="1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 customHeight="1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 customHeight="1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 customHeight="1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 customHeight="1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 customHeight="1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 customHeight="1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 customHeight="1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 customHeight="1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 customHeight="1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 customHeight="1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 customHeight="1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 customHeight="1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 customHeight="1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 customHeight="1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.75" customHeight="1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.75" customHeight="1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.75" customHeight="1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 customHeight="1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2.75" customHeight="1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 customHeight="1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 customHeight="1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.75" customHeight="1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 customHeight="1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customHeight="1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 customHeight="1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 customHeight="1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 customHeight="1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 customHeight="1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.75" customHeight="1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.75" customHeight="1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 customHeight="1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.75" customHeight="1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.75" customHeight="1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2.75" customHeight="1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.75" customHeight="1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2.75" customHeight="1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 customHeight="1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.75" customHeight="1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.75" customHeight="1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.75" customHeight="1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2.75" customHeight="1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2.75" customHeight="1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2.75" customHeight="1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2.75" customHeight="1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.75" customHeight="1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2.75" customHeight="1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 customHeight="1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2.75" customHeight="1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2.75" customHeight="1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 customHeight="1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2.75" customHeight="1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 customHeight="1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.75" customHeight="1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.75" customHeight="1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2.75" customHeight="1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2.75" customHeight="1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 customHeight="1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2.75" customHeight="1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2.75" customHeight="1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.75" customHeight="1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.75" customHeight="1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2.75" customHeight="1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.75" customHeight="1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2.75" customHeight="1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2.75" customHeight="1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.75" customHeight="1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2.75" customHeight="1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2.75" customHeight="1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2.75" customHeight="1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2.75" customHeight="1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2.75" customHeight="1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.75" customHeight="1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2.75" customHeight="1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2.75" customHeight="1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2.75" customHeight="1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2.75" customHeight="1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2.75" customHeight="1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 customHeight="1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 customHeight="1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2.75" customHeight="1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2.75" customHeight="1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.75" customHeight="1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 customHeight="1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 customHeight="1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.75" customHeight="1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 customHeight="1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.75" customHeight="1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2.75" customHeight="1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2.75" customHeight="1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.75" customHeight="1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2.75" customHeight="1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2.75" customHeight="1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2.75" customHeight="1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2.75" customHeight="1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 customHeight="1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2.75" customHeight="1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.75" customHeight="1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2.75" customHeight="1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.75" customHeight="1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2.75" customHeight="1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2.75" customHeight="1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2.75" customHeight="1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2.75" customHeight="1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2.75" customHeight="1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2.75" customHeight="1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2.75" customHeight="1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2.75" customHeight="1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2.75" customHeight="1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.75" customHeight="1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.75" customHeight="1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 customHeight="1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 customHeight="1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 customHeight="1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 customHeight="1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 customHeight="1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.75" customHeight="1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.75" customHeight="1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.75" customHeight="1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.75" customHeight="1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 customHeight="1">
      <c r="A314" s="4"/>
      <c r="B314" s="4"/>
      <c r="C314" s="4"/>
      <c r="D314" s="4"/>
      <c r="E314" s="4"/>
      <c r="F314" s="4"/>
      <c r="G314" s="4"/>
      <c r="H314" s="4"/>
      <c r="I314" s="4"/>
    </row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</sheetData>
  <sheetProtection/>
  <mergeCells count="193">
    <mergeCell ref="H5:I5"/>
    <mergeCell ref="B6:G6"/>
    <mergeCell ref="H6:I6"/>
    <mergeCell ref="B7:G7"/>
    <mergeCell ref="H7:I7"/>
    <mergeCell ref="B10:G10"/>
    <mergeCell ref="H10:I10"/>
    <mergeCell ref="B5:G5"/>
    <mergeCell ref="B8:G8"/>
    <mergeCell ref="H8:I8"/>
    <mergeCell ref="A1:I1"/>
    <mergeCell ref="B3:G3"/>
    <mergeCell ref="H3:I3"/>
    <mergeCell ref="B4:G4"/>
    <mergeCell ref="H4:I4"/>
    <mergeCell ref="B2:G2"/>
    <mergeCell ref="H2:I2"/>
    <mergeCell ref="B9:G9"/>
    <mergeCell ref="H9:I9"/>
    <mergeCell ref="B16:G16"/>
    <mergeCell ref="H16:I16"/>
    <mergeCell ref="B11:G11"/>
    <mergeCell ref="H11:I11"/>
    <mergeCell ref="B12:G12"/>
    <mergeCell ref="H12:I12"/>
    <mergeCell ref="B13:G13"/>
    <mergeCell ref="H13:I13"/>
    <mergeCell ref="B14:G14"/>
    <mergeCell ref="H14:I14"/>
    <mergeCell ref="B15:G15"/>
    <mergeCell ref="H15:I15"/>
    <mergeCell ref="B22:G22"/>
    <mergeCell ref="H22:I22"/>
    <mergeCell ref="B17:G17"/>
    <mergeCell ref="H17:I17"/>
    <mergeCell ref="B18:G18"/>
    <mergeCell ref="H18:I18"/>
    <mergeCell ref="B19:G19"/>
    <mergeCell ref="H19:I19"/>
    <mergeCell ref="B31:G31"/>
    <mergeCell ref="H31:I31"/>
    <mergeCell ref="B20:G20"/>
    <mergeCell ref="H20:I20"/>
    <mergeCell ref="B21:G21"/>
    <mergeCell ref="H21:I21"/>
    <mergeCell ref="B23:G23"/>
    <mergeCell ref="H23:I23"/>
    <mergeCell ref="B24:G24"/>
    <mergeCell ref="H24:I24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34:G34"/>
    <mergeCell ref="H34:I34"/>
    <mergeCell ref="B35:G35"/>
    <mergeCell ref="H35:I35"/>
    <mergeCell ref="B32:G32"/>
    <mergeCell ref="H32:I32"/>
    <mergeCell ref="B33:G33"/>
    <mergeCell ref="H33:I33"/>
    <mergeCell ref="B40:G40"/>
    <mergeCell ref="H40:I40"/>
    <mergeCell ref="B38:G38"/>
    <mergeCell ref="H38:I38"/>
    <mergeCell ref="B39:G39"/>
    <mergeCell ref="H39:I39"/>
    <mergeCell ref="B36:G36"/>
    <mergeCell ref="H36:I36"/>
    <mergeCell ref="B37:G37"/>
    <mergeCell ref="H37:I37"/>
    <mergeCell ref="H44:I44"/>
    <mergeCell ref="H45:I45"/>
    <mergeCell ref="B42:G42"/>
    <mergeCell ref="B43:G43"/>
    <mergeCell ref="B44:G44"/>
    <mergeCell ref="B45:G45"/>
    <mergeCell ref="B41:G41"/>
    <mergeCell ref="H41:I41"/>
    <mergeCell ref="H42:I42"/>
    <mergeCell ref="H43:I43"/>
    <mergeCell ref="B48:G48"/>
    <mergeCell ref="B49:G49"/>
    <mergeCell ref="B50:G50"/>
    <mergeCell ref="H46:I46"/>
    <mergeCell ref="H47:I47"/>
    <mergeCell ref="H48:I48"/>
    <mergeCell ref="H49:I49"/>
    <mergeCell ref="H50:I50"/>
    <mergeCell ref="B46:G46"/>
    <mergeCell ref="B47:G47"/>
    <mergeCell ref="B51:G51"/>
    <mergeCell ref="B52:G52"/>
    <mergeCell ref="B54:G54"/>
    <mergeCell ref="H54:I54"/>
    <mergeCell ref="H52:I52"/>
    <mergeCell ref="H51:I51"/>
    <mergeCell ref="B59:G59"/>
    <mergeCell ref="H59:I59"/>
    <mergeCell ref="B55:G55"/>
    <mergeCell ref="H55:I55"/>
    <mergeCell ref="H53:I53"/>
    <mergeCell ref="B53:G53"/>
    <mergeCell ref="B64:G64"/>
    <mergeCell ref="H64:I64"/>
    <mergeCell ref="B61:G61"/>
    <mergeCell ref="H61:I61"/>
    <mergeCell ref="B56:G56"/>
    <mergeCell ref="H56:I56"/>
    <mergeCell ref="B57:G57"/>
    <mergeCell ref="H57:I57"/>
    <mergeCell ref="B58:G58"/>
    <mergeCell ref="H58:I58"/>
    <mergeCell ref="B69:G69"/>
    <mergeCell ref="H69:I69"/>
    <mergeCell ref="B60:G60"/>
    <mergeCell ref="H60:I60"/>
    <mergeCell ref="B67:G67"/>
    <mergeCell ref="H67:I67"/>
    <mergeCell ref="B62:G62"/>
    <mergeCell ref="H62:I62"/>
    <mergeCell ref="B63:G63"/>
    <mergeCell ref="H63:I63"/>
    <mergeCell ref="B65:G65"/>
    <mergeCell ref="H65:I65"/>
    <mergeCell ref="B66:G66"/>
    <mergeCell ref="H66:I66"/>
    <mergeCell ref="B68:G68"/>
    <mergeCell ref="H68:I68"/>
    <mergeCell ref="B70:G70"/>
    <mergeCell ref="H70:I70"/>
    <mergeCell ref="B71:G71"/>
    <mergeCell ref="H71:I71"/>
    <mergeCell ref="B79:G79"/>
    <mergeCell ref="H79:I79"/>
    <mergeCell ref="B72:G72"/>
    <mergeCell ref="H72:I72"/>
    <mergeCell ref="B73:G73"/>
    <mergeCell ref="H73:I73"/>
    <mergeCell ref="B74:G74"/>
    <mergeCell ref="H74:I74"/>
    <mergeCell ref="B75:G75"/>
    <mergeCell ref="H75:I75"/>
    <mergeCell ref="B77:G77"/>
    <mergeCell ref="H77:I77"/>
    <mergeCell ref="B76:G76"/>
    <mergeCell ref="H76:I76"/>
    <mergeCell ref="B78:G78"/>
    <mergeCell ref="H78:I78"/>
    <mergeCell ref="B85:G85"/>
    <mergeCell ref="H85:I85"/>
    <mergeCell ref="B80:G80"/>
    <mergeCell ref="H80:I80"/>
    <mergeCell ref="B81:G81"/>
    <mergeCell ref="H81:I81"/>
    <mergeCell ref="B82:G82"/>
    <mergeCell ref="H82:I82"/>
    <mergeCell ref="B83:G83"/>
    <mergeCell ref="H83:I83"/>
    <mergeCell ref="B84:G84"/>
    <mergeCell ref="H84:I84"/>
    <mergeCell ref="B91:G91"/>
    <mergeCell ref="H91:I91"/>
    <mergeCell ref="B88:G88"/>
    <mergeCell ref="H88:I88"/>
    <mergeCell ref="B89:G89"/>
    <mergeCell ref="H89:I89"/>
    <mergeCell ref="B86:G86"/>
    <mergeCell ref="H86:I86"/>
    <mergeCell ref="B92:G92"/>
    <mergeCell ref="H92:I92"/>
    <mergeCell ref="B93:G93"/>
    <mergeCell ref="H93:I93"/>
    <mergeCell ref="B87:G87"/>
    <mergeCell ref="H87:I87"/>
    <mergeCell ref="B90:G90"/>
    <mergeCell ref="H90:I90"/>
    <mergeCell ref="B97:G97"/>
    <mergeCell ref="H97:I97"/>
    <mergeCell ref="B94:G94"/>
    <mergeCell ref="H94:I94"/>
    <mergeCell ref="B95:G95"/>
    <mergeCell ref="H95:I95"/>
    <mergeCell ref="B96:G96"/>
    <mergeCell ref="H96:I96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4.8515625" style="0" customWidth="1"/>
    <col min="2" max="2" width="7.28125" style="0" customWidth="1"/>
    <col min="3" max="3" width="12.140625" style="0" customWidth="1"/>
    <col min="4" max="4" width="12.28125" style="0" customWidth="1"/>
    <col min="5" max="5" width="12.421875" style="0" customWidth="1"/>
    <col min="6" max="6" width="7.7109375" style="0" customWidth="1"/>
    <col min="7" max="7" width="10.421875" style="0" customWidth="1"/>
    <col min="8" max="8" width="11.140625" style="0" customWidth="1"/>
    <col min="9" max="9" width="21.57421875" style="0" customWidth="1"/>
    <col min="11" max="11" width="9.8515625" style="0" customWidth="1"/>
    <col min="12" max="12" width="12.7109375" style="0" customWidth="1"/>
    <col min="13" max="13" width="10.140625" style="0" customWidth="1"/>
    <col min="15" max="15" width="11.00390625" style="0" customWidth="1"/>
  </cols>
  <sheetData>
    <row r="1" spans="1:15" ht="15.75">
      <c r="A1" s="140" t="s">
        <v>125</v>
      </c>
      <c r="B1" s="140"/>
      <c r="C1" s="140"/>
      <c r="D1" s="140"/>
      <c r="E1" s="140"/>
      <c r="F1" s="140"/>
      <c r="G1" s="140"/>
      <c r="I1" s="188"/>
      <c r="J1" s="188"/>
      <c r="K1" s="188"/>
      <c r="L1" s="188"/>
      <c r="M1" s="188"/>
      <c r="N1" s="188"/>
      <c r="O1" s="188"/>
    </row>
    <row r="2" spans="1:16" ht="15.75" customHeight="1">
      <c r="A2" s="183" t="s">
        <v>22</v>
      </c>
      <c r="B2" s="184" t="s">
        <v>212</v>
      </c>
      <c r="C2" s="183" t="s">
        <v>245</v>
      </c>
      <c r="D2" s="183"/>
      <c r="E2" s="183"/>
      <c r="F2" s="183"/>
      <c r="G2" s="183"/>
      <c r="I2" s="189"/>
      <c r="J2" s="189"/>
      <c r="K2" s="190"/>
      <c r="L2" s="190"/>
      <c r="M2" s="190"/>
      <c r="N2" s="190"/>
      <c r="O2" s="190"/>
      <c r="P2" s="51"/>
    </row>
    <row r="3" spans="1:16" ht="12.75">
      <c r="A3" s="183"/>
      <c r="B3" s="185"/>
      <c r="C3" s="183" t="s">
        <v>126</v>
      </c>
      <c r="D3" s="183" t="s">
        <v>127</v>
      </c>
      <c r="E3" s="183"/>
      <c r="F3" s="183"/>
      <c r="G3" s="183"/>
      <c r="I3" s="189"/>
      <c r="J3" s="189"/>
      <c r="K3" s="190"/>
      <c r="L3" s="190"/>
      <c r="M3" s="190"/>
      <c r="N3" s="190"/>
      <c r="O3" s="190"/>
      <c r="P3" s="51"/>
    </row>
    <row r="4" spans="1:16" ht="236.25" customHeight="1">
      <c r="A4" s="183"/>
      <c r="B4" s="186"/>
      <c r="C4" s="183"/>
      <c r="D4" s="119" t="s">
        <v>230</v>
      </c>
      <c r="E4" s="119" t="s">
        <v>231</v>
      </c>
      <c r="F4" s="83" t="s">
        <v>128</v>
      </c>
      <c r="G4" s="83" t="s">
        <v>129</v>
      </c>
      <c r="I4" s="189"/>
      <c r="J4" s="189"/>
      <c r="K4" s="190"/>
      <c r="L4" s="60"/>
      <c r="M4" s="60"/>
      <c r="N4" s="60"/>
      <c r="O4" s="60"/>
      <c r="P4" s="51"/>
    </row>
    <row r="5" spans="1:16" ht="10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I5" s="59"/>
      <c r="J5" s="55"/>
      <c r="K5" s="55"/>
      <c r="L5" s="55"/>
      <c r="M5" s="55"/>
      <c r="N5" s="55"/>
      <c r="O5" s="55"/>
      <c r="P5" s="51"/>
    </row>
    <row r="6" spans="1:16" ht="25.5">
      <c r="A6" s="80" t="s">
        <v>130</v>
      </c>
      <c r="B6" s="81" t="s">
        <v>142</v>
      </c>
      <c r="C6" s="82">
        <f>D6+E6</f>
        <v>3879</v>
      </c>
      <c r="D6" s="82">
        <v>3879</v>
      </c>
      <c r="E6" s="82"/>
      <c r="F6" s="82">
        <v>0</v>
      </c>
      <c r="G6" s="82">
        <v>0</v>
      </c>
      <c r="I6" s="61"/>
      <c r="J6" s="55"/>
      <c r="K6" s="56"/>
      <c r="L6" s="56"/>
      <c r="M6" s="56"/>
      <c r="N6" s="55"/>
      <c r="O6" s="56"/>
      <c r="P6" s="51"/>
    </row>
    <row r="7" spans="1:16" s="96" customFormat="1" ht="15.75" customHeight="1">
      <c r="A7" s="88" t="s">
        <v>131</v>
      </c>
      <c r="B7" s="104" t="s">
        <v>142</v>
      </c>
      <c r="C7" s="105">
        <f>D7+E7</f>
        <v>1787678.92</v>
      </c>
      <c r="D7" s="105">
        <f>D9</f>
        <v>1787678.92</v>
      </c>
      <c r="E7" s="105"/>
      <c r="F7" s="105">
        <f>SUM(F9:F12)+F13+F18</f>
        <v>0</v>
      </c>
      <c r="G7" s="105">
        <f>G18</f>
        <v>724494</v>
      </c>
      <c r="I7" s="61"/>
      <c r="J7" s="64"/>
      <c r="K7" s="64"/>
      <c r="L7" s="64"/>
      <c r="M7" s="64"/>
      <c r="N7" s="64"/>
      <c r="O7" s="64"/>
      <c r="P7" s="97"/>
    </row>
    <row r="8" spans="1:16" ht="24.75" customHeight="1">
      <c r="A8" s="17" t="s">
        <v>29</v>
      </c>
      <c r="B8" s="2" t="s">
        <v>142</v>
      </c>
      <c r="C8" s="17"/>
      <c r="D8" s="17"/>
      <c r="E8" s="17"/>
      <c r="F8" s="17"/>
      <c r="G8" s="17"/>
      <c r="I8" s="59"/>
      <c r="J8" s="55"/>
      <c r="K8" s="56"/>
      <c r="L8" s="56"/>
      <c r="M8" s="55"/>
      <c r="N8" s="55"/>
      <c r="O8" s="55"/>
      <c r="P8" s="51"/>
    </row>
    <row r="9" spans="1:16" ht="24" customHeight="1">
      <c r="A9" s="84" t="s">
        <v>132</v>
      </c>
      <c r="B9" s="85" t="s">
        <v>142</v>
      </c>
      <c r="C9" s="86">
        <f>D9+E9</f>
        <v>44617453.92</v>
      </c>
      <c r="D9" s="50">
        <f>D22</f>
        <v>1787678.92</v>
      </c>
      <c r="E9" s="50">
        <f>E27+E32+E45</f>
        <v>42829775</v>
      </c>
      <c r="F9" s="50">
        <v>0</v>
      </c>
      <c r="G9" s="50">
        <v>0</v>
      </c>
      <c r="I9" s="59"/>
      <c r="J9" s="55"/>
      <c r="K9" s="56"/>
      <c r="L9" s="56"/>
      <c r="M9" s="56"/>
      <c r="N9" s="55"/>
      <c r="O9" s="55"/>
      <c r="P9" s="51"/>
    </row>
    <row r="10" spans="1:16" ht="12.75" customHeight="1">
      <c r="A10" s="84" t="s">
        <v>133</v>
      </c>
      <c r="B10" s="85" t="s">
        <v>142</v>
      </c>
      <c r="C10" s="86">
        <v>819000</v>
      </c>
      <c r="D10" s="50">
        <v>0</v>
      </c>
      <c r="E10" s="50">
        <v>819000</v>
      </c>
      <c r="F10" s="50"/>
      <c r="G10" s="50"/>
      <c r="I10" s="59"/>
      <c r="J10" s="55"/>
      <c r="K10" s="56"/>
      <c r="L10" s="56"/>
      <c r="M10" s="25"/>
      <c r="N10" s="55"/>
      <c r="O10" s="55"/>
      <c r="P10" s="51"/>
    </row>
    <row r="11" spans="1:16" ht="12.75" customHeight="1">
      <c r="A11" s="58" t="s">
        <v>207</v>
      </c>
      <c r="B11" s="2"/>
      <c r="C11" s="86">
        <v>819000</v>
      </c>
      <c r="D11" s="50">
        <v>0</v>
      </c>
      <c r="E11" s="118">
        <v>819000</v>
      </c>
      <c r="F11" s="50">
        <v>0</v>
      </c>
      <c r="G11" s="50">
        <v>0</v>
      </c>
      <c r="I11" s="59"/>
      <c r="J11" s="55"/>
      <c r="K11" s="56"/>
      <c r="L11" s="56"/>
      <c r="M11" s="25"/>
      <c r="N11" s="55"/>
      <c r="O11" s="55"/>
      <c r="P11" s="51"/>
    </row>
    <row r="12" spans="1:16" ht="14.25" customHeight="1">
      <c r="A12" s="84" t="s">
        <v>128</v>
      </c>
      <c r="B12" s="85" t="s">
        <v>142</v>
      </c>
      <c r="C12" s="86">
        <f>SUM(D12:G12)</f>
        <v>0</v>
      </c>
      <c r="D12" s="50">
        <v>0</v>
      </c>
      <c r="E12" s="50">
        <v>0</v>
      </c>
      <c r="F12" s="50">
        <v>0</v>
      </c>
      <c r="G12" s="50">
        <v>0</v>
      </c>
      <c r="I12" s="59"/>
      <c r="J12" s="55"/>
      <c r="K12" s="56"/>
      <c r="L12" s="56"/>
      <c r="M12" s="62"/>
      <c r="N12" s="55"/>
      <c r="O12" s="55"/>
      <c r="P12" s="51"/>
    </row>
    <row r="13" spans="1:16" ht="89.25">
      <c r="A13" s="87" t="s">
        <v>134</v>
      </c>
      <c r="B13" s="91" t="s">
        <v>142</v>
      </c>
      <c r="C13" s="92">
        <f>SUM(D13:G13)</f>
        <v>0</v>
      </c>
      <c r="D13" s="92">
        <f>D15+D16+D17</f>
        <v>0</v>
      </c>
      <c r="E13" s="92">
        <f>E15+E16+E17</f>
        <v>0</v>
      </c>
      <c r="F13" s="92">
        <f>F15+F16+F17</f>
        <v>0</v>
      </c>
      <c r="G13" s="92">
        <f>G15+G16+G17</f>
        <v>0</v>
      </c>
      <c r="I13" s="59"/>
      <c r="J13" s="55"/>
      <c r="K13" s="56"/>
      <c r="L13" s="56"/>
      <c r="M13" s="62"/>
      <c r="N13" s="55"/>
      <c r="O13" s="55"/>
      <c r="P13" s="51" t="s">
        <v>201</v>
      </c>
    </row>
    <row r="14" spans="1:16" ht="13.5" customHeight="1">
      <c r="A14" s="16" t="s">
        <v>29</v>
      </c>
      <c r="B14" s="2" t="s">
        <v>142</v>
      </c>
      <c r="C14" s="101">
        <f aca="true" t="shared" si="0" ref="C14:C19">SUM(D14:G14)</f>
        <v>0</v>
      </c>
      <c r="D14" s="17"/>
      <c r="E14" s="17"/>
      <c r="F14" s="17"/>
      <c r="G14" s="17"/>
      <c r="I14" s="59"/>
      <c r="J14" s="55"/>
      <c r="K14" s="56"/>
      <c r="L14" s="56"/>
      <c r="M14" s="63"/>
      <c r="N14" s="55"/>
      <c r="O14" s="55"/>
      <c r="P14" s="51" t="s">
        <v>202</v>
      </c>
    </row>
    <row r="15" spans="1:16" ht="12.75">
      <c r="A15" s="84" t="s">
        <v>213</v>
      </c>
      <c r="B15" s="85" t="s">
        <v>142</v>
      </c>
      <c r="C15" s="86">
        <f t="shared" si="0"/>
        <v>0</v>
      </c>
      <c r="D15" s="50">
        <v>0</v>
      </c>
      <c r="E15" s="50">
        <v>0</v>
      </c>
      <c r="F15" s="50">
        <v>0</v>
      </c>
      <c r="G15" s="50">
        <v>0</v>
      </c>
      <c r="I15" s="59"/>
      <c r="J15" s="55"/>
      <c r="K15" s="55"/>
      <c r="L15" s="55"/>
      <c r="M15" s="55"/>
      <c r="N15" s="55"/>
      <c r="O15" s="55"/>
      <c r="P15" s="51"/>
    </row>
    <row r="16" spans="1:16" ht="12.75">
      <c r="A16" s="84" t="s">
        <v>214</v>
      </c>
      <c r="B16" s="85" t="s">
        <v>142</v>
      </c>
      <c r="C16" s="86">
        <f t="shared" si="0"/>
        <v>0</v>
      </c>
      <c r="D16" s="50">
        <v>0</v>
      </c>
      <c r="E16" s="50">
        <v>0</v>
      </c>
      <c r="F16" s="50">
        <v>0</v>
      </c>
      <c r="G16" s="50">
        <v>0</v>
      </c>
      <c r="I16" s="59"/>
      <c r="J16" s="55"/>
      <c r="K16" s="55"/>
      <c r="L16" s="55"/>
      <c r="M16" s="55"/>
      <c r="N16" s="55"/>
      <c r="O16" s="55"/>
      <c r="P16" s="51"/>
    </row>
    <row r="17" spans="1:16" ht="12.75">
      <c r="A17" s="84" t="s">
        <v>215</v>
      </c>
      <c r="B17" s="85" t="s">
        <v>142</v>
      </c>
      <c r="C17" s="86">
        <f t="shared" si="0"/>
        <v>0</v>
      </c>
      <c r="D17" s="50">
        <v>0</v>
      </c>
      <c r="E17" s="50">
        <v>0</v>
      </c>
      <c r="F17" s="50">
        <v>0</v>
      </c>
      <c r="G17" s="50">
        <v>0</v>
      </c>
      <c r="I17" s="59"/>
      <c r="J17" s="55"/>
      <c r="K17" s="56"/>
      <c r="L17" s="55"/>
      <c r="M17" s="55"/>
      <c r="N17" s="55"/>
      <c r="O17" s="56"/>
      <c r="P17" s="51"/>
    </row>
    <row r="18" spans="1:16" ht="25.5">
      <c r="A18" s="87" t="s">
        <v>135</v>
      </c>
      <c r="B18" s="91" t="s">
        <v>142</v>
      </c>
      <c r="C18" s="92">
        <f>G18</f>
        <v>724494</v>
      </c>
      <c r="D18" s="92">
        <f>SUM(D20:D21)</f>
        <v>0</v>
      </c>
      <c r="E18" s="92">
        <f>SUM(E20:E21)</f>
        <v>0</v>
      </c>
      <c r="F18" s="92">
        <f>SUM(F20:F21)</f>
        <v>0</v>
      </c>
      <c r="G18" s="92">
        <f>G22</f>
        <v>724494</v>
      </c>
      <c r="I18" s="59"/>
      <c r="J18" s="55"/>
      <c r="K18" s="55"/>
      <c r="L18" s="55"/>
      <c r="M18" s="55"/>
      <c r="N18" s="55"/>
      <c r="O18" s="55"/>
      <c r="P18" s="51"/>
    </row>
    <row r="19" spans="1:16" ht="16.5" customHeight="1">
      <c r="A19" s="16" t="s">
        <v>29</v>
      </c>
      <c r="B19" s="2" t="s">
        <v>142</v>
      </c>
      <c r="C19" s="86">
        <f t="shared" si="0"/>
        <v>0</v>
      </c>
      <c r="D19" s="17"/>
      <c r="E19" s="17"/>
      <c r="F19" s="17"/>
      <c r="G19" s="17"/>
      <c r="I19" s="59"/>
      <c r="J19" s="55">
        <v>0</v>
      </c>
      <c r="K19" s="56"/>
      <c r="L19" s="55"/>
      <c r="M19" s="55"/>
      <c r="N19" s="55"/>
      <c r="O19" s="56"/>
      <c r="P19" s="51"/>
    </row>
    <row r="20" spans="1:16" ht="18" customHeight="1">
      <c r="A20" s="16" t="s">
        <v>200</v>
      </c>
      <c r="B20" s="2" t="s">
        <v>142</v>
      </c>
      <c r="C20" s="86">
        <v>0</v>
      </c>
      <c r="D20" s="17">
        <v>0</v>
      </c>
      <c r="E20" s="17">
        <v>0</v>
      </c>
      <c r="F20" s="17">
        <v>0</v>
      </c>
      <c r="G20" s="17">
        <v>290619</v>
      </c>
      <c r="I20" s="59"/>
      <c r="J20" s="55"/>
      <c r="K20" s="55"/>
      <c r="L20" s="55"/>
      <c r="M20" s="55"/>
      <c r="N20" s="55"/>
      <c r="O20" s="55"/>
      <c r="P20" s="51"/>
    </row>
    <row r="21" spans="1:16" ht="25.5">
      <c r="A21" s="16" t="s">
        <v>136</v>
      </c>
      <c r="B21" s="2" t="s">
        <v>142</v>
      </c>
      <c r="C21" s="86">
        <f aca="true" t="shared" si="1" ref="C21:C51">SUM(D21:G21)</f>
        <v>0</v>
      </c>
      <c r="D21" s="50">
        <v>0</v>
      </c>
      <c r="E21" s="50">
        <v>0</v>
      </c>
      <c r="F21" s="50">
        <v>0</v>
      </c>
      <c r="G21" s="50">
        <v>0</v>
      </c>
      <c r="I21" s="61"/>
      <c r="J21" s="64"/>
      <c r="K21" s="65"/>
      <c r="L21" s="65"/>
      <c r="M21" s="65"/>
      <c r="N21" s="65"/>
      <c r="O21" s="65"/>
      <c r="P21" s="51"/>
    </row>
    <row r="22" spans="1:16" s="96" customFormat="1" ht="17.25" customHeight="1">
      <c r="A22" s="89" t="s">
        <v>137</v>
      </c>
      <c r="B22" s="104">
        <v>900</v>
      </c>
      <c r="C22" s="105">
        <f>G22+E22+D22</f>
        <v>2512172.92</v>
      </c>
      <c r="D22" s="105">
        <f>D24</f>
        <v>1787678.92</v>
      </c>
      <c r="E22" s="105"/>
      <c r="F22" s="105">
        <f>F27+F32+F41+F45</f>
        <v>0</v>
      </c>
      <c r="G22" s="105">
        <f>G38+G39+G45+G41</f>
        <v>724494</v>
      </c>
      <c r="I22" s="66"/>
      <c r="J22" s="64"/>
      <c r="K22" s="65"/>
      <c r="L22" s="65"/>
      <c r="M22" s="65"/>
      <c r="N22" s="65"/>
      <c r="O22" s="65"/>
      <c r="P22" s="97"/>
    </row>
    <row r="23" spans="1:16" ht="20.25" customHeight="1">
      <c r="A23" s="17" t="s">
        <v>29</v>
      </c>
      <c r="B23" s="2" t="s">
        <v>142</v>
      </c>
      <c r="C23" s="17"/>
      <c r="D23" s="17"/>
      <c r="E23" s="17"/>
      <c r="F23" s="17"/>
      <c r="G23" s="17"/>
      <c r="I23" s="59"/>
      <c r="J23" s="55"/>
      <c r="K23" s="56"/>
      <c r="L23" s="56"/>
      <c r="M23" s="55"/>
      <c r="N23" s="55"/>
      <c r="O23" s="55"/>
      <c r="P23" s="51"/>
    </row>
    <row r="24" spans="1:16" ht="24" customHeight="1">
      <c r="A24" s="84" t="s">
        <v>132</v>
      </c>
      <c r="B24" s="85" t="s">
        <v>142</v>
      </c>
      <c r="C24" s="86">
        <f>E24+D24</f>
        <v>2711453.92</v>
      </c>
      <c r="D24" s="50">
        <f>D29+D31+D34+D36+D38+D39+D41+D45</f>
        <v>1787678.92</v>
      </c>
      <c r="E24" s="50">
        <f>E32+E45</f>
        <v>923775</v>
      </c>
      <c r="F24" s="50">
        <v>0</v>
      </c>
      <c r="G24" s="50">
        <v>0</v>
      </c>
      <c r="I24" s="59"/>
      <c r="J24" s="55"/>
      <c r="K24" s="56"/>
      <c r="L24" s="56"/>
      <c r="M24" s="56"/>
      <c r="N24" s="55"/>
      <c r="O24" s="55"/>
      <c r="P24" s="51"/>
    </row>
    <row r="25" spans="1:16" ht="12.75" customHeight="1">
      <c r="A25" s="84" t="s">
        <v>133</v>
      </c>
      <c r="B25" s="85" t="s">
        <v>142</v>
      </c>
      <c r="C25" s="86">
        <f>SUM(D25:G25)</f>
        <v>0</v>
      </c>
      <c r="D25" s="50"/>
      <c r="E25" s="50">
        <v>0</v>
      </c>
      <c r="F25" s="50">
        <v>0</v>
      </c>
      <c r="G25" s="50">
        <v>0</v>
      </c>
      <c r="I25" s="59"/>
      <c r="J25" s="55"/>
      <c r="K25" s="56"/>
      <c r="L25" s="56"/>
      <c r="M25" s="25"/>
      <c r="N25" s="55"/>
      <c r="O25" s="55"/>
      <c r="P25" s="51"/>
    </row>
    <row r="26" spans="1:16" ht="12" customHeight="1">
      <c r="A26" s="16" t="s">
        <v>29</v>
      </c>
      <c r="B26" s="2"/>
      <c r="C26" s="86">
        <f t="shared" si="1"/>
        <v>819000</v>
      </c>
      <c r="D26" s="17"/>
      <c r="E26" s="17">
        <v>819000</v>
      </c>
      <c r="F26" s="17">
        <v>0</v>
      </c>
      <c r="G26" s="17">
        <v>0</v>
      </c>
      <c r="I26" s="66"/>
      <c r="J26" s="64"/>
      <c r="K26" s="65"/>
      <c r="L26" s="65"/>
      <c r="M26" s="65"/>
      <c r="N26" s="65"/>
      <c r="O26" s="65"/>
      <c r="P26" s="51"/>
    </row>
    <row r="27" spans="1:16" s="96" customFormat="1" ht="36.75" customHeight="1">
      <c r="A27" s="93" t="s">
        <v>138</v>
      </c>
      <c r="B27" s="94">
        <v>210</v>
      </c>
      <c r="C27" s="95">
        <f t="shared" si="1"/>
        <v>42102724.5</v>
      </c>
      <c r="D27" s="95">
        <f>D29+D30+D31</f>
        <v>196724.5</v>
      </c>
      <c r="E27" s="95">
        <f>E29+E31</f>
        <v>41906000</v>
      </c>
      <c r="F27" s="95">
        <f>SUM(F29:F31)</f>
        <v>0</v>
      </c>
      <c r="G27" s="95">
        <f>SUM(G29:G31)</f>
        <v>0</v>
      </c>
      <c r="I27" s="67"/>
      <c r="J27" s="64"/>
      <c r="K27" s="65"/>
      <c r="L27" s="65"/>
      <c r="M27" s="65"/>
      <c r="N27" s="65"/>
      <c r="O27" s="65"/>
      <c r="P27" s="97"/>
    </row>
    <row r="28" spans="1:16" ht="12.75" customHeight="1">
      <c r="A28" s="16" t="s">
        <v>26</v>
      </c>
      <c r="B28" s="2"/>
      <c r="C28" s="86">
        <f t="shared" si="1"/>
        <v>0</v>
      </c>
      <c r="D28" s="17"/>
      <c r="E28" s="17"/>
      <c r="F28" s="17"/>
      <c r="G28" s="17"/>
      <c r="I28" s="66"/>
      <c r="J28" s="64"/>
      <c r="K28" s="65"/>
      <c r="L28" s="65"/>
      <c r="M28" s="65"/>
      <c r="N28" s="65"/>
      <c r="O28" s="65"/>
      <c r="P28" s="51"/>
    </row>
    <row r="29" spans="1:16" ht="11.25" customHeight="1">
      <c r="A29" s="16" t="s">
        <v>139</v>
      </c>
      <c r="B29" s="2">
        <v>211</v>
      </c>
      <c r="C29" s="86">
        <f>D29+E29</f>
        <v>32925660</v>
      </c>
      <c r="D29" s="118">
        <v>86660</v>
      </c>
      <c r="E29" s="137">
        <v>32839000</v>
      </c>
      <c r="F29" s="50">
        <v>0</v>
      </c>
      <c r="G29" s="50">
        <v>0</v>
      </c>
      <c r="I29" s="66"/>
      <c r="J29" s="64"/>
      <c r="K29" s="65"/>
      <c r="L29" s="65"/>
      <c r="M29" s="65"/>
      <c r="N29" s="65"/>
      <c r="O29" s="65"/>
      <c r="P29" s="51"/>
    </row>
    <row r="30" spans="1:16" ht="12.75">
      <c r="A30" s="16" t="s">
        <v>140</v>
      </c>
      <c r="B30" s="2">
        <v>212</v>
      </c>
      <c r="C30" s="86">
        <v>56000</v>
      </c>
      <c r="D30" s="118">
        <v>56000</v>
      </c>
      <c r="E30" s="50">
        <v>0</v>
      </c>
      <c r="F30" s="50">
        <v>0</v>
      </c>
      <c r="G30" s="50">
        <v>0</v>
      </c>
      <c r="I30" s="67"/>
      <c r="J30" s="64"/>
      <c r="K30" s="65"/>
      <c r="L30" s="65"/>
      <c r="M30" s="65"/>
      <c r="N30" s="65"/>
      <c r="O30" s="65"/>
      <c r="P30" s="51"/>
    </row>
    <row r="31" spans="1:16" ht="33.75" customHeight="1">
      <c r="A31" s="16" t="s">
        <v>141</v>
      </c>
      <c r="B31" s="2">
        <v>213</v>
      </c>
      <c r="C31" s="86">
        <f>SUM(D31:G31)</f>
        <v>9121064.5</v>
      </c>
      <c r="D31" s="118">
        <v>54064.5</v>
      </c>
      <c r="E31" s="137">
        <v>9067000</v>
      </c>
      <c r="F31" s="50">
        <v>0</v>
      </c>
      <c r="G31" s="50">
        <v>0</v>
      </c>
      <c r="I31" s="67"/>
      <c r="J31" s="55"/>
      <c r="K31" s="65"/>
      <c r="L31" s="65"/>
      <c r="M31" s="65"/>
      <c r="N31" s="64"/>
      <c r="O31" s="65"/>
      <c r="P31" s="51"/>
    </row>
    <row r="32" spans="1:16" s="96" customFormat="1" ht="14.25" customHeight="1">
      <c r="A32" s="93" t="s">
        <v>143</v>
      </c>
      <c r="B32" s="94">
        <v>220</v>
      </c>
      <c r="C32" s="95">
        <f>D32+E32</f>
        <v>1851175</v>
      </c>
      <c r="D32" s="95">
        <f>D34+D36+D38+D39+D40+D41</f>
        <v>1670100</v>
      </c>
      <c r="E32" s="95">
        <f>E39+E40</f>
        <v>181075</v>
      </c>
      <c r="F32" s="95">
        <f>SUM(F34:F40)</f>
        <v>0</v>
      </c>
      <c r="G32" s="95"/>
      <c r="I32" s="66"/>
      <c r="J32" s="64"/>
      <c r="K32" s="65"/>
      <c r="L32" s="65"/>
      <c r="M32" s="65"/>
      <c r="N32" s="64"/>
      <c r="O32" s="65"/>
      <c r="P32" s="97"/>
    </row>
    <row r="33" spans="1:16" ht="13.5" customHeight="1">
      <c r="A33" s="16" t="s">
        <v>26</v>
      </c>
      <c r="B33" s="2"/>
      <c r="C33" s="86">
        <f t="shared" si="1"/>
        <v>0</v>
      </c>
      <c r="D33" s="17"/>
      <c r="E33" s="17"/>
      <c r="F33" s="17"/>
      <c r="G33" s="17"/>
      <c r="I33" s="66"/>
      <c r="J33" s="55"/>
      <c r="K33" s="65"/>
      <c r="L33" s="65"/>
      <c r="M33" s="65"/>
      <c r="N33" s="64"/>
      <c r="O33" s="65"/>
      <c r="P33" s="51"/>
    </row>
    <row r="34" spans="1:16" ht="12.75">
      <c r="A34" s="16" t="s">
        <v>144</v>
      </c>
      <c r="B34" s="2">
        <v>221</v>
      </c>
      <c r="C34" s="86">
        <f t="shared" si="1"/>
        <v>41500</v>
      </c>
      <c r="D34" s="50">
        <v>41500</v>
      </c>
      <c r="E34" s="50">
        <v>0</v>
      </c>
      <c r="F34" s="50">
        <v>0</v>
      </c>
      <c r="G34" s="50">
        <v>0</v>
      </c>
      <c r="I34" s="67"/>
      <c r="J34" s="55"/>
      <c r="K34" s="65"/>
      <c r="L34" s="65"/>
      <c r="M34" s="65"/>
      <c r="N34" s="64"/>
      <c r="O34" s="65"/>
      <c r="P34" s="51"/>
    </row>
    <row r="35" spans="1:15" s="96" customFormat="1" ht="12.75">
      <c r="A35" s="93" t="s">
        <v>145</v>
      </c>
      <c r="B35" s="94">
        <v>222</v>
      </c>
      <c r="C35" s="95">
        <f t="shared" si="1"/>
        <v>0</v>
      </c>
      <c r="D35" s="103">
        <v>0</v>
      </c>
      <c r="E35" s="103">
        <v>0</v>
      </c>
      <c r="F35" s="103">
        <v>0</v>
      </c>
      <c r="G35" s="103">
        <v>0</v>
      </c>
      <c r="I35" s="192"/>
      <c r="J35" s="193"/>
      <c r="K35" s="191"/>
      <c r="L35" s="191"/>
      <c r="M35" s="191"/>
      <c r="N35" s="193"/>
      <c r="O35" s="193"/>
    </row>
    <row r="36" spans="1:15" s="96" customFormat="1" ht="12.75">
      <c r="A36" s="93" t="s">
        <v>146</v>
      </c>
      <c r="B36" s="94">
        <v>223</v>
      </c>
      <c r="C36" s="95">
        <f t="shared" si="1"/>
        <v>495600</v>
      </c>
      <c r="D36" s="103">
        <v>495600</v>
      </c>
      <c r="E36" s="103">
        <v>0</v>
      </c>
      <c r="F36" s="103">
        <v>0</v>
      </c>
      <c r="G36" s="103">
        <v>0</v>
      </c>
      <c r="I36" s="192"/>
      <c r="J36" s="192"/>
      <c r="K36" s="192"/>
      <c r="L36" s="192"/>
      <c r="M36" s="192"/>
      <c r="N36" s="193"/>
      <c r="O36" s="193"/>
    </row>
    <row r="37" spans="1:16" s="96" customFormat="1" ht="32.25" customHeight="1">
      <c r="A37" s="93" t="s">
        <v>147</v>
      </c>
      <c r="B37" s="94">
        <v>224</v>
      </c>
      <c r="C37" s="95">
        <f t="shared" si="1"/>
        <v>0</v>
      </c>
      <c r="D37" s="103">
        <v>0</v>
      </c>
      <c r="E37" s="103">
        <v>0</v>
      </c>
      <c r="F37" s="103">
        <v>0</v>
      </c>
      <c r="G37" s="103">
        <v>0</v>
      </c>
      <c r="I37" s="66"/>
      <c r="J37" s="64"/>
      <c r="K37" s="65"/>
      <c r="L37" s="65"/>
      <c r="M37" s="64"/>
      <c r="N37" s="64"/>
      <c r="O37" s="64"/>
      <c r="P37" s="52"/>
    </row>
    <row r="38" spans="1:16" s="96" customFormat="1" ht="28.5" customHeight="1">
      <c r="A38" s="93" t="s">
        <v>148</v>
      </c>
      <c r="B38" s="94">
        <v>225</v>
      </c>
      <c r="C38" s="95">
        <f t="shared" si="1"/>
        <v>492989</v>
      </c>
      <c r="D38" s="103">
        <v>300900</v>
      </c>
      <c r="E38" s="103">
        <v>0</v>
      </c>
      <c r="F38" s="103">
        <v>0</v>
      </c>
      <c r="G38" s="103">
        <v>192089</v>
      </c>
      <c r="I38" s="66"/>
      <c r="J38" s="64"/>
      <c r="K38" s="65"/>
      <c r="L38" s="65"/>
      <c r="M38" s="64"/>
      <c r="N38" s="64"/>
      <c r="O38" s="64"/>
      <c r="P38" s="52"/>
    </row>
    <row r="39" spans="1:16" s="96" customFormat="1" ht="24.75" customHeight="1">
      <c r="A39" s="93" t="s">
        <v>149</v>
      </c>
      <c r="B39" s="94">
        <v>226</v>
      </c>
      <c r="C39" s="95">
        <f>D39+E39+G39</f>
        <v>808068</v>
      </c>
      <c r="D39" s="103">
        <v>533600</v>
      </c>
      <c r="E39" s="103">
        <v>25300</v>
      </c>
      <c r="F39" s="103">
        <v>0</v>
      </c>
      <c r="G39" s="103">
        <v>249168</v>
      </c>
      <c r="H39" s="115"/>
      <c r="I39" s="66"/>
      <c r="J39" s="64"/>
      <c r="K39" s="65"/>
      <c r="L39" s="65"/>
      <c r="M39" s="64"/>
      <c r="N39" s="64"/>
      <c r="O39" s="64"/>
      <c r="P39" s="52"/>
    </row>
    <row r="40" spans="1:16" s="96" customFormat="1" ht="23.25" customHeight="1">
      <c r="A40" s="93"/>
      <c r="B40" s="94">
        <v>262</v>
      </c>
      <c r="C40" s="95">
        <f>D40+E40</f>
        <v>450975</v>
      </c>
      <c r="D40" s="103">
        <v>295200</v>
      </c>
      <c r="E40" s="103">
        <v>155775</v>
      </c>
      <c r="F40" s="103"/>
      <c r="G40" s="103"/>
      <c r="I40" s="66"/>
      <c r="J40" s="64"/>
      <c r="K40" s="65"/>
      <c r="L40" s="65"/>
      <c r="M40" s="64"/>
      <c r="N40" s="64"/>
      <c r="O40" s="64"/>
      <c r="P40" s="52"/>
    </row>
    <row r="41" spans="1:16" ht="24" customHeight="1">
      <c r="A41" s="87" t="s">
        <v>150</v>
      </c>
      <c r="B41" s="91">
        <v>290</v>
      </c>
      <c r="C41" s="92">
        <f t="shared" si="1"/>
        <v>112965</v>
      </c>
      <c r="D41" s="92">
        <v>3300</v>
      </c>
      <c r="E41" s="92">
        <f>SUM(E42:E44)</f>
        <v>0</v>
      </c>
      <c r="F41" s="92">
        <f>SUM(F42:F44)</f>
        <v>0</v>
      </c>
      <c r="G41" s="92">
        <v>109665</v>
      </c>
      <c r="I41" s="54"/>
      <c r="J41" s="55"/>
      <c r="K41" s="56"/>
      <c r="L41" s="56"/>
      <c r="M41" s="55"/>
      <c r="N41" s="55"/>
      <c r="O41" s="55"/>
      <c r="P41" s="52"/>
    </row>
    <row r="42" spans="1:16" ht="33" customHeight="1">
      <c r="A42" s="18" t="s">
        <v>151</v>
      </c>
      <c r="B42" s="2"/>
      <c r="C42" s="86">
        <f t="shared" si="1"/>
        <v>0</v>
      </c>
      <c r="D42" s="50">
        <v>0</v>
      </c>
      <c r="E42" s="50">
        <v>0</v>
      </c>
      <c r="F42" s="50">
        <v>0</v>
      </c>
      <c r="G42" s="50">
        <v>0</v>
      </c>
      <c r="I42" s="54"/>
      <c r="J42" s="55"/>
      <c r="K42" s="56"/>
      <c r="L42" s="56"/>
      <c r="M42" s="56"/>
      <c r="N42" s="55"/>
      <c r="O42" s="55"/>
      <c r="P42" s="52"/>
    </row>
    <row r="43" spans="1:16" ht="24" customHeight="1">
      <c r="A43" s="18" t="s">
        <v>152</v>
      </c>
      <c r="B43" s="2"/>
      <c r="C43" s="86">
        <f t="shared" si="1"/>
        <v>0</v>
      </c>
      <c r="D43" s="50">
        <v>0</v>
      </c>
      <c r="E43" s="50">
        <v>0</v>
      </c>
      <c r="F43" s="50">
        <v>0</v>
      </c>
      <c r="G43" s="50">
        <v>0</v>
      </c>
      <c r="I43" s="54"/>
      <c r="J43" s="55"/>
      <c r="K43" s="56"/>
      <c r="L43" s="56"/>
      <c r="M43" s="56"/>
      <c r="N43" s="55"/>
      <c r="O43" s="55"/>
      <c r="P43" s="52"/>
    </row>
    <row r="44" spans="1:16" ht="19.5" customHeight="1">
      <c r="A44" s="18" t="s">
        <v>153</v>
      </c>
      <c r="B44" s="2"/>
      <c r="C44" s="86">
        <v>3300</v>
      </c>
      <c r="D44" s="50">
        <v>3300</v>
      </c>
      <c r="E44" s="50">
        <v>0</v>
      </c>
      <c r="F44" s="50">
        <v>0</v>
      </c>
      <c r="G44" s="50"/>
      <c r="I44" s="54"/>
      <c r="J44" s="55"/>
      <c r="K44" s="56"/>
      <c r="L44" s="56"/>
      <c r="M44" s="56"/>
      <c r="N44" s="55"/>
      <c r="O44" s="55"/>
      <c r="P44" s="52"/>
    </row>
    <row r="45" spans="1:16" s="96" customFormat="1" ht="27.75" customHeight="1">
      <c r="A45" s="99" t="s">
        <v>154</v>
      </c>
      <c r="B45" s="94">
        <v>300</v>
      </c>
      <c r="C45" s="95">
        <f>C47+C50</f>
        <v>1188326.42</v>
      </c>
      <c r="D45" s="95">
        <f>D47+D50</f>
        <v>272054.42000000004</v>
      </c>
      <c r="E45" s="95">
        <f>E47+E50</f>
        <v>742700</v>
      </c>
      <c r="F45" s="95">
        <f>F47+F50</f>
        <v>0</v>
      </c>
      <c r="G45" s="95">
        <f>G47+G50</f>
        <v>173572</v>
      </c>
      <c r="I45" s="98"/>
      <c r="J45" s="64"/>
      <c r="K45" s="65"/>
      <c r="L45" s="65"/>
      <c r="M45" s="64"/>
      <c r="N45" s="64"/>
      <c r="O45" s="65"/>
      <c r="P45" s="97"/>
    </row>
    <row r="46" spans="1:16" ht="12.75" customHeight="1">
      <c r="A46" s="18" t="s">
        <v>26</v>
      </c>
      <c r="B46" s="2"/>
      <c r="C46" s="86">
        <f t="shared" si="1"/>
        <v>0</v>
      </c>
      <c r="D46" s="17"/>
      <c r="E46" s="17"/>
      <c r="F46" s="17"/>
      <c r="G46" s="17"/>
      <c r="I46" s="54"/>
      <c r="J46" s="55"/>
      <c r="K46" s="56"/>
      <c r="L46" s="56"/>
      <c r="M46" s="55"/>
      <c r="N46" s="55"/>
      <c r="O46" s="56"/>
      <c r="P46" s="51"/>
    </row>
    <row r="47" spans="1:16" s="96" customFormat="1" ht="25.5">
      <c r="A47" s="99" t="s">
        <v>155</v>
      </c>
      <c r="B47" s="94">
        <v>310</v>
      </c>
      <c r="C47" s="95">
        <f>C49+C48</f>
        <v>828308.91</v>
      </c>
      <c r="D47" s="95">
        <f>D49+D48</f>
        <v>100228.91</v>
      </c>
      <c r="E47" s="95">
        <f>E49+E48</f>
        <v>613100</v>
      </c>
      <c r="F47" s="95">
        <f>F48+F49</f>
        <v>0</v>
      </c>
      <c r="G47" s="95">
        <v>114980</v>
      </c>
      <c r="I47" s="66"/>
      <c r="J47" s="64"/>
      <c r="K47" s="65"/>
      <c r="L47" s="65"/>
      <c r="M47" s="64"/>
      <c r="N47" s="64"/>
      <c r="O47" s="65"/>
      <c r="P47" s="97"/>
    </row>
    <row r="48" spans="1:16" ht="20.25" customHeight="1">
      <c r="A48" s="18" t="s">
        <v>156</v>
      </c>
      <c r="B48" s="2"/>
      <c r="C48" s="86">
        <f>G48+E48+D48</f>
        <v>828308.91</v>
      </c>
      <c r="D48" s="50">
        <v>100228.91</v>
      </c>
      <c r="E48" s="50">
        <v>613100</v>
      </c>
      <c r="F48" s="50">
        <v>0</v>
      </c>
      <c r="G48" s="50">
        <v>114980</v>
      </c>
      <c r="I48" s="69"/>
      <c r="J48" s="55"/>
      <c r="K48" s="56"/>
      <c r="L48" s="56"/>
      <c r="M48" s="55"/>
      <c r="N48" s="55"/>
      <c r="O48" s="55"/>
      <c r="P48" s="51"/>
    </row>
    <row r="49" spans="1:16" ht="18.75" customHeight="1">
      <c r="A49" s="18" t="s">
        <v>157</v>
      </c>
      <c r="B49" s="2"/>
      <c r="C49" s="86">
        <f t="shared" si="1"/>
        <v>0</v>
      </c>
      <c r="D49" s="50">
        <v>0</v>
      </c>
      <c r="E49" s="50"/>
      <c r="F49" s="50">
        <v>0</v>
      </c>
      <c r="G49" s="50">
        <v>0</v>
      </c>
      <c r="I49" s="69"/>
      <c r="J49" s="55"/>
      <c r="K49" s="56"/>
      <c r="L49" s="56"/>
      <c r="M49" s="55"/>
      <c r="N49" s="55"/>
      <c r="O49" s="55"/>
      <c r="P49" s="51"/>
    </row>
    <row r="50" spans="1:16" s="96" customFormat="1" ht="25.5">
      <c r="A50" s="99" t="s">
        <v>158</v>
      </c>
      <c r="B50" s="94">
        <v>340</v>
      </c>
      <c r="C50" s="95">
        <f t="shared" si="1"/>
        <v>360017.51</v>
      </c>
      <c r="D50" s="95">
        <v>171825.51</v>
      </c>
      <c r="E50" s="95">
        <v>129600</v>
      </c>
      <c r="F50" s="95">
        <v>0</v>
      </c>
      <c r="G50" s="95">
        <v>58592</v>
      </c>
      <c r="I50" s="100"/>
      <c r="J50" s="64"/>
      <c r="K50" s="65"/>
      <c r="L50" s="65"/>
      <c r="M50" s="64"/>
      <c r="N50" s="64"/>
      <c r="O50" s="64"/>
      <c r="P50" s="97"/>
    </row>
    <row r="51" spans="1:16" s="109" customFormat="1" ht="25.5" customHeight="1">
      <c r="A51" s="106" t="s">
        <v>136</v>
      </c>
      <c r="B51" s="107" t="s">
        <v>142</v>
      </c>
      <c r="C51" s="108">
        <f t="shared" si="1"/>
        <v>0</v>
      </c>
      <c r="D51" s="108">
        <v>0</v>
      </c>
      <c r="E51" s="108">
        <v>0</v>
      </c>
      <c r="F51" s="108">
        <v>0</v>
      </c>
      <c r="G51" s="108">
        <v>0</v>
      </c>
      <c r="I51" s="110"/>
      <c r="J51" s="111"/>
      <c r="K51" s="112"/>
      <c r="L51" s="112"/>
      <c r="M51" s="111"/>
      <c r="N51" s="111"/>
      <c r="O51" s="111"/>
      <c r="P51" s="113"/>
    </row>
    <row r="52" spans="1:16" ht="14.25" customHeight="1">
      <c r="A52" s="90" t="s">
        <v>159</v>
      </c>
      <c r="B52" s="88"/>
      <c r="C52" s="102">
        <f>SUM(D52:G52)</f>
        <v>0</v>
      </c>
      <c r="D52" s="102">
        <f>D53</f>
        <v>0</v>
      </c>
      <c r="E52" s="102">
        <f>E53</f>
        <v>0</v>
      </c>
      <c r="F52" s="102">
        <f>F53</f>
        <v>0</v>
      </c>
      <c r="G52" s="102">
        <f>G53</f>
        <v>0</v>
      </c>
      <c r="I52" s="69"/>
      <c r="J52" s="55"/>
      <c r="K52" s="56"/>
      <c r="L52" s="56"/>
      <c r="M52" s="55"/>
      <c r="N52" s="55"/>
      <c r="O52" s="55"/>
      <c r="P52" s="51"/>
    </row>
    <row r="53" spans="1:16" ht="79.5" customHeight="1">
      <c r="A53" s="18" t="s">
        <v>160</v>
      </c>
      <c r="B53" s="2" t="s">
        <v>142</v>
      </c>
      <c r="C53" s="86">
        <f>SUM(D53:G53)</f>
        <v>0</v>
      </c>
      <c r="D53" s="50">
        <v>0</v>
      </c>
      <c r="E53" s="50">
        <v>0</v>
      </c>
      <c r="F53" s="50">
        <v>0</v>
      </c>
      <c r="G53" s="50">
        <v>0</v>
      </c>
      <c r="I53" s="69"/>
      <c r="J53" s="55"/>
      <c r="K53" s="56"/>
      <c r="L53" s="56"/>
      <c r="M53" s="56"/>
      <c r="N53" s="56"/>
      <c r="O53" s="56"/>
      <c r="P53" s="51"/>
    </row>
    <row r="54" spans="1:16" ht="14.25" customHeight="1">
      <c r="A54" s="14"/>
      <c r="B54" s="13"/>
      <c r="D54" s="114"/>
      <c r="E54" s="114"/>
      <c r="I54" s="69"/>
      <c r="J54" s="55"/>
      <c r="K54" s="56"/>
      <c r="L54" s="56"/>
      <c r="M54" s="56"/>
      <c r="N54" s="56"/>
      <c r="O54" s="56"/>
      <c r="P54" s="51"/>
    </row>
    <row r="55" spans="1:16" ht="39" customHeight="1">
      <c r="A55" s="124" t="s">
        <v>237</v>
      </c>
      <c r="B55" s="159"/>
      <c r="C55" s="159"/>
      <c r="E55" s="158" t="s">
        <v>238</v>
      </c>
      <c r="F55" s="159"/>
      <c r="G55" s="159"/>
      <c r="I55" s="71"/>
      <c r="J55" s="55"/>
      <c r="K55" s="65"/>
      <c r="L55" s="65"/>
      <c r="M55" s="65"/>
      <c r="N55" s="65"/>
      <c r="O55" s="65"/>
      <c r="P55" s="51"/>
    </row>
    <row r="56" spans="1:16" ht="14.25" customHeight="1">
      <c r="A56" s="14"/>
      <c r="B56" s="149" t="s">
        <v>5</v>
      </c>
      <c r="C56" s="149"/>
      <c r="E56" s="187" t="s">
        <v>163</v>
      </c>
      <c r="F56" s="187"/>
      <c r="G56" s="187"/>
      <c r="I56" s="66"/>
      <c r="J56" s="55"/>
      <c r="K56" s="65"/>
      <c r="L56" s="65"/>
      <c r="M56" s="65"/>
      <c r="N56" s="65"/>
      <c r="O56" s="65"/>
      <c r="P56" s="51"/>
    </row>
    <row r="57" spans="9:16" ht="12.75" customHeight="1">
      <c r="I57" s="66"/>
      <c r="J57" s="55"/>
      <c r="K57" s="65"/>
      <c r="L57" s="65"/>
      <c r="M57" s="65"/>
      <c r="N57" s="65"/>
      <c r="O57" s="65"/>
      <c r="P57" s="51"/>
    </row>
    <row r="58" spans="1:16" ht="17.25" customHeight="1">
      <c r="A58" s="14" t="s">
        <v>161</v>
      </c>
      <c r="B58" s="159"/>
      <c r="C58" s="159"/>
      <c r="E58" s="158" t="s">
        <v>238</v>
      </c>
      <c r="F58" s="159"/>
      <c r="G58" s="159"/>
      <c r="I58" s="68"/>
      <c r="J58" s="55"/>
      <c r="K58" s="56"/>
      <c r="L58" s="56"/>
      <c r="M58" s="56"/>
      <c r="N58" s="56"/>
      <c r="O58" s="56"/>
      <c r="P58" s="51"/>
    </row>
    <row r="59" spans="1:16" ht="17.25" customHeight="1">
      <c r="A59" s="124" t="s">
        <v>250</v>
      </c>
      <c r="B59" s="120" t="s">
        <v>5</v>
      </c>
      <c r="C59" s="120"/>
      <c r="E59" s="125" t="s">
        <v>239</v>
      </c>
      <c r="F59" s="121"/>
      <c r="G59" s="121"/>
      <c r="I59" s="54"/>
      <c r="J59" s="55"/>
      <c r="K59" s="56"/>
      <c r="L59" s="56"/>
      <c r="M59" s="56"/>
      <c r="N59" s="56"/>
      <c r="O59" s="56"/>
      <c r="P59" s="51"/>
    </row>
    <row r="60" spans="1:16" ht="26.25" customHeight="1">
      <c r="A60" s="14" t="s">
        <v>162</v>
      </c>
      <c r="B60" s="13"/>
      <c r="I60" s="54"/>
      <c r="J60" s="55"/>
      <c r="K60" s="56"/>
      <c r="L60" s="56"/>
      <c r="M60" s="56"/>
      <c r="N60" s="56"/>
      <c r="O60" s="56"/>
      <c r="P60" s="51"/>
    </row>
    <row r="61" spans="1:16" ht="11.25" customHeight="1">
      <c r="A61" s="14"/>
      <c r="B61" s="13"/>
      <c r="I61" s="69"/>
      <c r="J61" s="55"/>
      <c r="K61" s="56"/>
      <c r="L61" s="56"/>
      <c r="M61" s="56"/>
      <c r="N61" s="56"/>
      <c r="O61" s="56"/>
      <c r="P61" s="51"/>
    </row>
    <row r="62" spans="1:16" ht="23.25" customHeight="1">
      <c r="A62" s="14"/>
      <c r="B62" s="13"/>
      <c r="I62" s="54"/>
      <c r="J62" s="55"/>
      <c r="K62" s="56"/>
      <c r="L62" s="56"/>
      <c r="M62" s="56"/>
      <c r="N62" s="56"/>
      <c r="O62" s="56"/>
      <c r="P62" s="51"/>
    </row>
    <row r="63" spans="1:16" ht="22.5" customHeight="1">
      <c r="A63" s="14"/>
      <c r="B63" s="13"/>
      <c r="I63" s="54"/>
      <c r="J63" s="55"/>
      <c r="K63" s="56"/>
      <c r="L63" s="56"/>
      <c r="M63" s="56"/>
      <c r="N63" s="56"/>
      <c r="O63" s="56"/>
      <c r="P63" s="51"/>
    </row>
    <row r="64" spans="1:16" ht="23.25" customHeight="1">
      <c r="A64" s="14"/>
      <c r="B64" s="13"/>
      <c r="I64" s="69"/>
      <c r="J64" s="55"/>
      <c r="K64" s="56"/>
      <c r="L64" s="56"/>
      <c r="M64" s="56"/>
      <c r="N64" s="56"/>
      <c r="O64" s="56"/>
      <c r="P64" s="51"/>
    </row>
    <row r="65" spans="1:16" ht="12.75" customHeight="1">
      <c r="A65" s="14"/>
      <c r="B65" s="13"/>
      <c r="I65" s="69"/>
      <c r="J65" s="55"/>
      <c r="K65" s="56"/>
      <c r="L65" s="56"/>
      <c r="M65" s="56"/>
      <c r="N65" s="56"/>
      <c r="O65" s="56"/>
      <c r="P65" s="51"/>
    </row>
    <row r="66" spans="1:16" ht="12" customHeight="1">
      <c r="A66" s="14"/>
      <c r="B66" s="13"/>
      <c r="I66" s="54"/>
      <c r="J66" s="55"/>
      <c r="K66" s="56"/>
      <c r="L66" s="56"/>
      <c r="M66" s="56"/>
      <c r="N66" s="56"/>
      <c r="O66" s="56"/>
      <c r="P66" s="51"/>
    </row>
    <row r="67" spans="1:16" ht="11.25" customHeight="1">
      <c r="A67" s="14"/>
      <c r="B67" s="13"/>
      <c r="I67" s="54"/>
      <c r="J67" s="55"/>
      <c r="K67" s="56"/>
      <c r="L67" s="56"/>
      <c r="M67" s="56"/>
      <c r="N67" s="56"/>
      <c r="O67" s="56"/>
      <c r="P67" s="51"/>
    </row>
    <row r="68" spans="1:16" ht="37.5" customHeight="1">
      <c r="A68" s="14"/>
      <c r="B68" s="13"/>
      <c r="I68" s="69"/>
      <c r="J68" s="55"/>
      <c r="K68" s="56"/>
      <c r="L68" s="56"/>
      <c r="M68" s="56"/>
      <c r="N68" s="56"/>
      <c r="O68" s="56"/>
      <c r="P68" s="51"/>
    </row>
    <row r="69" spans="1:16" ht="12.75" customHeight="1">
      <c r="A69" s="14"/>
      <c r="B69" s="13"/>
      <c r="I69" s="54"/>
      <c r="J69" s="55"/>
      <c r="K69" s="56"/>
      <c r="L69" s="56"/>
      <c r="M69" s="56"/>
      <c r="N69" s="56"/>
      <c r="O69" s="56"/>
      <c r="P69" s="51"/>
    </row>
    <row r="70" spans="1:16" ht="11.25" customHeight="1">
      <c r="A70" s="14"/>
      <c r="B70" s="13"/>
      <c r="I70" s="54"/>
      <c r="J70" s="55"/>
      <c r="K70" s="56"/>
      <c r="L70" s="56"/>
      <c r="M70" s="56"/>
      <c r="N70" s="56"/>
      <c r="O70" s="56"/>
      <c r="P70" s="51"/>
    </row>
    <row r="71" spans="1:16" ht="25.5" customHeight="1">
      <c r="A71" s="14"/>
      <c r="B71" s="13"/>
      <c r="I71" s="71"/>
      <c r="J71" s="55"/>
      <c r="K71" s="65"/>
      <c r="L71" s="65"/>
      <c r="M71" s="65"/>
      <c r="N71" s="65"/>
      <c r="O71" s="65"/>
      <c r="P71" s="51"/>
    </row>
    <row r="72" spans="1:16" ht="14.25" customHeight="1">
      <c r="A72" s="14"/>
      <c r="B72" s="13"/>
      <c r="I72" s="72"/>
      <c r="J72" s="55"/>
      <c r="K72" s="56"/>
      <c r="L72" s="56"/>
      <c r="M72" s="56"/>
      <c r="N72" s="56"/>
      <c r="O72" s="56"/>
      <c r="P72" s="51"/>
    </row>
    <row r="73" spans="1:16" ht="27" customHeight="1">
      <c r="A73" s="14"/>
      <c r="B73" s="13"/>
      <c r="I73" s="72"/>
      <c r="J73" s="55"/>
      <c r="K73" s="56"/>
      <c r="L73" s="56"/>
      <c r="M73" s="56"/>
      <c r="N73" s="56"/>
      <c r="O73" s="56"/>
      <c r="P73" s="51"/>
    </row>
    <row r="74" spans="1:16" ht="59.25" customHeight="1">
      <c r="A74" s="14"/>
      <c r="B74" s="13"/>
      <c r="I74" s="73"/>
      <c r="J74" s="55"/>
      <c r="K74" s="65"/>
      <c r="L74" s="65"/>
      <c r="M74" s="56"/>
      <c r="N74" s="56"/>
      <c r="O74" s="56"/>
      <c r="P74" s="51"/>
    </row>
    <row r="75" spans="1:16" ht="13.5" customHeight="1">
      <c r="A75" s="14"/>
      <c r="B75" s="13"/>
      <c r="I75" s="66"/>
      <c r="J75" s="64"/>
      <c r="K75" s="65"/>
      <c r="L75" s="65"/>
      <c r="M75" s="56"/>
      <c r="N75" s="56"/>
      <c r="O75" s="56"/>
      <c r="P75" s="51"/>
    </row>
    <row r="76" spans="1:16" ht="15" customHeight="1">
      <c r="A76" s="14"/>
      <c r="B76" s="13"/>
      <c r="I76" s="66"/>
      <c r="J76" s="64"/>
      <c r="K76" s="65"/>
      <c r="L76" s="65"/>
      <c r="M76" s="56"/>
      <c r="N76" s="56"/>
      <c r="O76" s="56"/>
      <c r="P76" s="51"/>
    </row>
    <row r="77" spans="1:16" ht="76.5" customHeight="1">
      <c r="A77" s="14"/>
      <c r="B77" s="13"/>
      <c r="I77" s="71"/>
      <c r="J77" s="55"/>
      <c r="K77" s="65"/>
      <c r="L77" s="65"/>
      <c r="M77" s="56"/>
      <c r="N77" s="56"/>
      <c r="O77" s="56"/>
      <c r="P77" s="51"/>
    </row>
    <row r="78" spans="1:16" ht="14.25" customHeight="1">
      <c r="A78" s="14"/>
      <c r="B78" s="13"/>
      <c r="I78" s="66"/>
      <c r="J78" s="55"/>
      <c r="K78" s="65"/>
      <c r="L78" s="65"/>
      <c r="M78" s="56"/>
      <c r="N78" s="56"/>
      <c r="O78" s="56"/>
      <c r="P78" s="51"/>
    </row>
    <row r="79" spans="1:16" ht="13.5" customHeight="1">
      <c r="A79" s="14"/>
      <c r="B79" s="13"/>
      <c r="I79" s="66"/>
      <c r="J79" s="55"/>
      <c r="K79" s="65"/>
      <c r="L79" s="65"/>
      <c r="M79" s="56"/>
      <c r="N79" s="56"/>
      <c r="O79" s="56"/>
      <c r="P79" s="51"/>
    </row>
    <row r="80" spans="1:16" ht="65.25" customHeight="1">
      <c r="A80" s="14"/>
      <c r="B80" s="13"/>
      <c r="I80" s="72"/>
      <c r="J80" s="55"/>
      <c r="K80" s="56"/>
      <c r="L80" s="56"/>
      <c r="M80" s="56"/>
      <c r="N80" s="56"/>
      <c r="O80" s="56"/>
      <c r="P80" s="51"/>
    </row>
    <row r="81" spans="1:16" ht="36.75" customHeight="1">
      <c r="A81" s="14"/>
      <c r="B81" s="13"/>
      <c r="I81" s="68"/>
      <c r="J81" s="55"/>
      <c r="K81" s="56"/>
      <c r="L81" s="56"/>
      <c r="M81" s="56"/>
      <c r="N81" s="56"/>
      <c r="O81" s="56"/>
      <c r="P81" s="51"/>
    </row>
    <row r="82" spans="1:16" ht="38.25" customHeight="1">
      <c r="A82" s="14"/>
      <c r="B82" s="13"/>
      <c r="I82" s="68"/>
      <c r="J82" s="55"/>
      <c r="K82" s="56"/>
      <c r="L82" s="56"/>
      <c r="M82" s="25"/>
      <c r="N82" s="25"/>
      <c r="O82" s="25"/>
      <c r="P82" s="51"/>
    </row>
    <row r="83" spans="1:16" ht="39.75" customHeight="1">
      <c r="A83" s="14"/>
      <c r="B83" s="13"/>
      <c r="I83" s="68"/>
      <c r="J83" s="57"/>
      <c r="K83" s="25"/>
      <c r="L83" s="63"/>
      <c r="M83" s="25"/>
      <c r="N83" s="25"/>
      <c r="O83" s="25"/>
      <c r="P83" s="51"/>
    </row>
    <row r="84" spans="1:16" ht="12.75" customHeight="1">
      <c r="A84" s="14"/>
      <c r="B84" s="13"/>
      <c r="I84" s="68"/>
      <c r="J84" s="59"/>
      <c r="K84" s="74"/>
      <c r="L84" s="74"/>
      <c r="M84" s="25"/>
      <c r="N84" s="25"/>
      <c r="O84" s="25"/>
      <c r="P84" s="51"/>
    </row>
    <row r="85" spans="1:16" ht="12.75" customHeight="1">
      <c r="A85" s="14"/>
      <c r="B85" s="13"/>
      <c r="I85" s="68"/>
      <c r="J85" s="55"/>
      <c r="K85" s="56"/>
      <c r="L85" s="75"/>
      <c r="M85" s="75"/>
      <c r="N85" s="75"/>
      <c r="O85" s="75"/>
      <c r="P85" s="51"/>
    </row>
    <row r="86" spans="1:16" ht="75.75" customHeight="1">
      <c r="A86" s="14"/>
      <c r="B86" s="13"/>
      <c r="I86" s="71"/>
      <c r="J86" s="55"/>
      <c r="K86" s="65"/>
      <c r="L86" s="65"/>
      <c r="M86" s="75"/>
      <c r="N86" s="75"/>
      <c r="O86" s="75"/>
      <c r="P86" s="51"/>
    </row>
    <row r="87" spans="1:16" ht="12.75" customHeight="1">
      <c r="A87" s="14"/>
      <c r="B87" s="13"/>
      <c r="I87" s="66"/>
      <c r="J87" s="55"/>
      <c r="K87" s="65"/>
      <c r="L87" s="76"/>
      <c r="M87" s="75"/>
      <c r="N87" s="75"/>
      <c r="O87" s="75"/>
      <c r="P87" s="51"/>
    </row>
    <row r="88" spans="1:16" ht="12.75" customHeight="1">
      <c r="A88" s="14"/>
      <c r="B88" s="13"/>
      <c r="I88" s="66"/>
      <c r="J88" s="55"/>
      <c r="K88" s="65"/>
      <c r="L88" s="76"/>
      <c r="M88" s="75"/>
      <c r="N88" s="75"/>
      <c r="O88" s="75"/>
      <c r="P88" s="51"/>
    </row>
    <row r="89" spans="1:16" ht="66.75" customHeight="1">
      <c r="A89" s="14"/>
      <c r="B89" s="13"/>
      <c r="I89" s="72"/>
      <c r="J89" s="55"/>
      <c r="K89" s="56"/>
      <c r="L89" s="56"/>
      <c r="M89" s="55"/>
      <c r="N89" s="55"/>
      <c r="O89" s="55"/>
      <c r="P89" s="51"/>
    </row>
    <row r="90" spans="1:16" ht="62.25" customHeight="1">
      <c r="A90" s="14"/>
      <c r="B90" s="13"/>
      <c r="I90" s="72"/>
      <c r="J90" s="55"/>
      <c r="K90" s="56"/>
      <c r="L90" s="56"/>
      <c r="M90" s="55"/>
      <c r="N90" s="55"/>
      <c r="O90" s="55"/>
      <c r="P90" s="51"/>
    </row>
    <row r="91" spans="1:16" ht="12.75" customHeight="1">
      <c r="A91" s="14"/>
      <c r="B91" s="13"/>
      <c r="I91" s="54"/>
      <c r="J91" s="55"/>
      <c r="K91" s="56"/>
      <c r="L91" s="56"/>
      <c r="M91" s="55"/>
      <c r="N91" s="55"/>
      <c r="O91" s="55"/>
      <c r="P91" s="51"/>
    </row>
    <row r="92" spans="1:16" ht="12.75" customHeight="1">
      <c r="A92" s="14"/>
      <c r="B92" s="13"/>
      <c r="I92" s="54"/>
      <c r="J92" s="55"/>
      <c r="K92" s="56"/>
      <c r="L92" s="56"/>
      <c r="M92" s="55"/>
      <c r="N92" s="55"/>
      <c r="O92" s="55"/>
      <c r="P92" s="51"/>
    </row>
    <row r="93" spans="1:16" ht="77.25" customHeight="1">
      <c r="A93" s="15"/>
      <c r="B93" s="13"/>
      <c r="I93" s="72"/>
      <c r="J93" s="55"/>
      <c r="K93" s="56"/>
      <c r="L93" s="56"/>
      <c r="M93" s="55"/>
      <c r="N93" s="55"/>
      <c r="O93" s="55"/>
      <c r="P93" s="51"/>
    </row>
    <row r="94" spans="1:16" ht="12.75">
      <c r="A94" s="15"/>
      <c r="B94" s="13"/>
      <c r="I94" s="77"/>
      <c r="J94" s="55"/>
      <c r="K94" s="55"/>
      <c r="L94" s="55"/>
      <c r="M94" s="55"/>
      <c r="N94" s="55"/>
      <c r="O94" s="55"/>
      <c r="P94" s="51"/>
    </row>
    <row r="95" spans="1:16" ht="14.25" customHeight="1">
      <c r="A95" s="15"/>
      <c r="B95" s="13"/>
      <c r="I95" s="54"/>
      <c r="J95" s="55"/>
      <c r="K95" s="56"/>
      <c r="L95" s="55"/>
      <c r="M95" s="55"/>
      <c r="N95" s="55"/>
      <c r="O95" s="55"/>
      <c r="P95" s="51"/>
    </row>
    <row r="96" spans="1:16" ht="12.75" customHeight="1">
      <c r="A96" s="15"/>
      <c r="B96" s="13"/>
      <c r="I96" s="54"/>
      <c r="J96" s="55"/>
      <c r="K96" s="56"/>
      <c r="L96" s="55"/>
      <c r="M96" s="55"/>
      <c r="N96" s="55"/>
      <c r="O96" s="55"/>
      <c r="P96" s="51"/>
    </row>
    <row r="97" spans="1:16" ht="64.5" customHeight="1">
      <c r="A97" s="15"/>
      <c r="B97" s="13"/>
      <c r="I97" s="71"/>
      <c r="J97" s="55"/>
      <c r="K97" s="65"/>
      <c r="L97" s="65"/>
      <c r="M97" s="55"/>
      <c r="N97" s="55"/>
      <c r="O97" s="55"/>
      <c r="P97" s="51"/>
    </row>
    <row r="98" spans="1:16" ht="25.5" customHeight="1">
      <c r="A98" s="15"/>
      <c r="B98" s="13"/>
      <c r="I98" s="69"/>
      <c r="J98" s="55"/>
      <c r="K98" s="56"/>
      <c r="L98" s="55"/>
      <c r="M98" s="55"/>
      <c r="N98" s="55"/>
      <c r="O98" s="55"/>
      <c r="P98" s="51"/>
    </row>
    <row r="99" spans="1:16" ht="12.75" customHeight="1">
      <c r="A99" s="15"/>
      <c r="B99" s="13"/>
      <c r="I99" s="70"/>
      <c r="J99" s="55"/>
      <c r="K99" s="56"/>
      <c r="L99" s="55"/>
      <c r="M99" s="55"/>
      <c r="N99" s="55"/>
      <c r="O99" s="55"/>
      <c r="P99" s="51"/>
    </row>
    <row r="100" spans="1:16" ht="25.5" customHeight="1">
      <c r="A100" s="15"/>
      <c r="B100" s="13"/>
      <c r="I100" s="69"/>
      <c r="J100" s="55"/>
      <c r="K100" s="56"/>
      <c r="L100" s="55"/>
      <c r="M100" s="55"/>
      <c r="N100" s="55"/>
      <c r="O100" s="55"/>
      <c r="P100" s="51"/>
    </row>
    <row r="101" spans="2:16" ht="13.5" customHeight="1">
      <c r="B101" s="13"/>
      <c r="I101" s="69"/>
      <c r="J101" s="55"/>
      <c r="K101" s="56"/>
      <c r="L101" s="55"/>
      <c r="M101" s="55"/>
      <c r="N101" s="55"/>
      <c r="O101" s="55"/>
      <c r="P101" s="51"/>
    </row>
    <row r="102" spans="2:16" ht="12.75" customHeight="1">
      <c r="B102" s="13"/>
      <c r="I102" s="69"/>
      <c r="J102" s="55"/>
      <c r="K102" s="56"/>
      <c r="L102" s="55"/>
      <c r="M102" s="55"/>
      <c r="N102" s="55"/>
      <c r="O102" s="55"/>
      <c r="P102" s="51"/>
    </row>
    <row r="103" spans="2:16" ht="36" customHeight="1">
      <c r="B103" s="13"/>
      <c r="I103" s="71"/>
      <c r="J103" s="55"/>
      <c r="K103" s="65"/>
      <c r="L103" s="65"/>
      <c r="M103" s="55"/>
      <c r="N103" s="55"/>
      <c r="O103" s="55"/>
      <c r="P103" s="51"/>
    </row>
    <row r="104" spans="2:16" ht="10.5" customHeight="1">
      <c r="B104" s="13"/>
      <c r="I104" s="66"/>
      <c r="J104" s="55"/>
      <c r="K104" s="65"/>
      <c r="L104" s="65"/>
      <c r="M104" s="55"/>
      <c r="N104" s="55"/>
      <c r="O104" s="55"/>
      <c r="P104" s="51"/>
    </row>
    <row r="105" spans="2:16" ht="13.5" customHeight="1">
      <c r="B105" s="13"/>
      <c r="I105" s="66"/>
      <c r="J105" s="55"/>
      <c r="K105" s="65"/>
      <c r="L105" s="65"/>
      <c r="M105" s="55"/>
      <c r="N105" s="55"/>
      <c r="O105" s="55"/>
      <c r="P105" s="51"/>
    </row>
    <row r="106" spans="2:16" ht="27" customHeight="1">
      <c r="B106" s="13"/>
      <c r="I106" s="78"/>
      <c r="J106" s="55"/>
      <c r="K106" s="56"/>
      <c r="L106" s="55"/>
      <c r="M106" s="65"/>
      <c r="N106" s="55"/>
      <c r="O106" s="55"/>
      <c r="P106" s="51"/>
    </row>
    <row r="107" spans="2:16" ht="25.5" customHeight="1">
      <c r="B107" s="13"/>
      <c r="I107" s="59"/>
      <c r="J107" s="55"/>
      <c r="K107" s="55"/>
      <c r="L107" s="55"/>
      <c r="M107" s="75"/>
      <c r="N107" s="55"/>
      <c r="O107" s="55"/>
      <c r="P107" s="51"/>
    </row>
    <row r="108" spans="2:16" ht="23.25" customHeight="1">
      <c r="B108" s="13"/>
      <c r="I108" s="54"/>
      <c r="J108" s="55"/>
      <c r="K108" s="55"/>
      <c r="L108" s="55"/>
      <c r="M108" s="55"/>
      <c r="N108" s="55"/>
      <c r="O108" s="55"/>
      <c r="P108" s="51" t="s">
        <v>203</v>
      </c>
    </row>
    <row r="109" spans="2:16" ht="22.5" customHeight="1">
      <c r="B109" s="13"/>
      <c r="I109" s="54"/>
      <c r="J109" s="55"/>
      <c r="K109" s="55"/>
      <c r="L109" s="55"/>
      <c r="M109" s="55"/>
      <c r="N109" s="55"/>
      <c r="O109" s="55"/>
      <c r="P109" s="51" t="s">
        <v>204</v>
      </c>
    </row>
    <row r="110" spans="2:16" ht="25.5" customHeight="1">
      <c r="B110" s="13"/>
      <c r="I110" s="59"/>
      <c r="J110" s="55"/>
      <c r="K110" s="56"/>
      <c r="L110" s="55"/>
      <c r="M110" s="65"/>
      <c r="N110" s="57"/>
      <c r="O110" s="57"/>
      <c r="P110" s="51"/>
    </row>
    <row r="111" spans="2:16" ht="24" customHeight="1">
      <c r="B111" s="13"/>
      <c r="I111" s="54"/>
      <c r="J111" s="55"/>
      <c r="K111" s="56"/>
      <c r="L111" s="55"/>
      <c r="M111" s="56"/>
      <c r="N111" s="57"/>
      <c r="O111" s="57"/>
      <c r="P111" s="53" t="s">
        <v>205</v>
      </c>
    </row>
    <row r="112" spans="2:16" ht="32.25" customHeight="1">
      <c r="B112" s="13"/>
      <c r="I112" s="54"/>
      <c r="J112" s="55"/>
      <c r="K112" s="56"/>
      <c r="L112" s="55"/>
      <c r="M112" s="56"/>
      <c r="N112" s="57"/>
      <c r="O112" s="57"/>
      <c r="P112" s="53" t="s">
        <v>206</v>
      </c>
    </row>
    <row r="113" spans="2:16" ht="12.75">
      <c r="B113" s="13"/>
      <c r="I113" s="54"/>
      <c r="J113" s="55"/>
      <c r="K113" s="55"/>
      <c r="L113" s="55"/>
      <c r="M113" s="56"/>
      <c r="N113" s="57"/>
      <c r="O113" s="57"/>
      <c r="P113" s="51"/>
    </row>
    <row r="114" spans="2:15" ht="12.75">
      <c r="B114" s="13"/>
      <c r="I114" s="25"/>
      <c r="J114" s="25"/>
      <c r="K114" s="25"/>
      <c r="L114" s="25"/>
      <c r="M114" s="25"/>
      <c r="N114" s="25"/>
      <c r="O114" s="25"/>
    </row>
    <row r="115" spans="2:15" ht="12.75">
      <c r="B115" s="13"/>
      <c r="I115" s="25"/>
      <c r="J115" s="25"/>
      <c r="K115" s="25"/>
      <c r="L115" s="25"/>
      <c r="M115" s="25"/>
      <c r="N115" s="25"/>
      <c r="O115" s="25"/>
    </row>
    <row r="116" spans="2:15" ht="12.75">
      <c r="B116" s="13"/>
      <c r="I116" s="25"/>
      <c r="J116" s="25"/>
      <c r="K116" s="25"/>
      <c r="L116" s="25"/>
      <c r="M116" s="25"/>
      <c r="N116" s="25"/>
      <c r="O116" s="25"/>
    </row>
    <row r="117" spans="2:15" ht="12.75">
      <c r="B117" s="13"/>
      <c r="I117" s="25"/>
      <c r="J117" s="25"/>
      <c r="K117" s="25"/>
      <c r="L117" s="25"/>
      <c r="M117" s="25"/>
      <c r="N117" s="25"/>
      <c r="O117" s="25"/>
    </row>
    <row r="118" spans="2:15" ht="12.75">
      <c r="B118" s="13"/>
      <c r="I118" s="25"/>
      <c r="J118" s="25"/>
      <c r="K118" s="25"/>
      <c r="L118" s="25"/>
      <c r="M118" s="25"/>
      <c r="N118" s="25"/>
      <c r="O118" s="25"/>
    </row>
    <row r="119" spans="2:15" ht="12.75">
      <c r="B119" s="13"/>
      <c r="I119" s="25"/>
      <c r="J119" s="25"/>
      <c r="K119" s="25"/>
      <c r="L119" s="25"/>
      <c r="M119" s="25"/>
      <c r="N119" s="25"/>
      <c r="O119" s="25"/>
    </row>
    <row r="120" spans="2:15" ht="12.75">
      <c r="B120" s="13"/>
      <c r="I120" s="25"/>
      <c r="J120" s="25"/>
      <c r="K120" s="25"/>
      <c r="L120" s="25"/>
      <c r="M120" s="25"/>
      <c r="N120" s="25"/>
      <c r="O120" s="25"/>
    </row>
    <row r="121" spans="2:15" ht="12.75">
      <c r="B121" s="13"/>
      <c r="I121" s="25"/>
      <c r="J121" s="25"/>
      <c r="K121" s="25"/>
      <c r="L121" s="25"/>
      <c r="M121" s="25"/>
      <c r="N121" s="25"/>
      <c r="O121" s="25"/>
    </row>
    <row r="122" spans="2:15" ht="12.75">
      <c r="B122" s="13"/>
      <c r="I122" s="25"/>
      <c r="J122" s="25"/>
      <c r="K122" s="25"/>
      <c r="L122" s="25"/>
      <c r="M122" s="25"/>
      <c r="N122" s="25"/>
      <c r="O122" s="25"/>
    </row>
    <row r="123" spans="2:15" ht="12.75">
      <c r="B123" s="13"/>
      <c r="I123" s="25"/>
      <c r="J123" s="25"/>
      <c r="K123" s="25"/>
      <c r="L123" s="25"/>
      <c r="M123" s="25"/>
      <c r="N123" s="25"/>
      <c r="O123" s="25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</sheetData>
  <sheetProtection/>
  <mergeCells count="25">
    <mergeCell ref="M35:M36"/>
    <mergeCell ref="N35:N36"/>
    <mergeCell ref="O35:O36"/>
    <mergeCell ref="I35:I36"/>
    <mergeCell ref="J35:J36"/>
    <mergeCell ref="K35:K36"/>
    <mergeCell ref="L35:L36"/>
    <mergeCell ref="I1:O1"/>
    <mergeCell ref="I2:I4"/>
    <mergeCell ref="J2:J4"/>
    <mergeCell ref="K2:O2"/>
    <mergeCell ref="K3:K4"/>
    <mergeCell ref="L3:O3"/>
    <mergeCell ref="B56:C56"/>
    <mergeCell ref="B58:C58"/>
    <mergeCell ref="E55:G55"/>
    <mergeCell ref="E56:G56"/>
    <mergeCell ref="E58:G58"/>
    <mergeCell ref="B55:C55"/>
    <mergeCell ref="A1:G1"/>
    <mergeCell ref="C2:G2"/>
    <mergeCell ref="B2:B4"/>
    <mergeCell ref="A2:A4"/>
    <mergeCell ref="C3:C4"/>
    <mergeCell ref="D3:G3"/>
  </mergeCells>
  <printOptions/>
  <pageMargins left="0.7874015748031497" right="0.1968503937007874" top="0.3937007874015748" bottom="0.3937007874015748" header="0.5118110236220472" footer="0.5118110236220472"/>
  <pageSetup fitToHeight="5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0">
      <selection activeCell="G28" sqref="G28"/>
    </sheetView>
  </sheetViews>
  <sheetFormatPr defaultColWidth="9.140625" defaultRowHeight="12.75"/>
  <cols>
    <col min="1" max="1" width="22.421875" style="0" customWidth="1"/>
    <col min="2" max="2" width="10.140625" style="0" customWidth="1"/>
    <col min="3" max="3" width="11.00390625" style="0" customWidth="1"/>
    <col min="4" max="4" width="11.421875" style="0" customWidth="1"/>
    <col min="5" max="5" width="18.00390625" style="0" customWidth="1"/>
    <col min="6" max="6" width="14.28125" style="0" customWidth="1"/>
    <col min="7" max="7" width="29.8515625" style="0" customWidth="1"/>
    <col min="8" max="8" width="15.57421875" style="0" customWidth="1"/>
    <col min="9" max="9" width="12.8515625" style="0" customWidth="1"/>
    <col min="10" max="10" width="0.2890625" style="0" hidden="1" customWidth="1"/>
    <col min="11" max="11" width="9.140625" style="0" hidden="1" customWidth="1"/>
  </cols>
  <sheetData>
    <row r="1" spans="7:9" ht="12.75">
      <c r="G1" s="205" t="s">
        <v>241</v>
      </c>
      <c r="H1" s="205"/>
      <c r="I1" s="205"/>
    </row>
    <row r="2" spans="7:11" ht="35.25" customHeight="1">
      <c r="G2" s="202" t="s">
        <v>242</v>
      </c>
      <c r="H2" s="203"/>
      <c r="I2" s="203"/>
      <c r="J2" s="204"/>
      <c r="K2" s="204"/>
    </row>
    <row r="3" spans="7:9" ht="9.75" customHeight="1">
      <c r="G3" s="155"/>
      <c r="H3" s="155"/>
      <c r="I3" s="155"/>
    </row>
    <row r="4" spans="7:9" ht="12.75">
      <c r="G4" s="207" t="s">
        <v>249</v>
      </c>
      <c r="H4" s="208"/>
      <c r="I4" s="208"/>
    </row>
    <row r="5" spans="7:9" ht="9.75" customHeight="1">
      <c r="G5" s="49" t="s">
        <v>198</v>
      </c>
      <c r="H5" s="30"/>
      <c r="I5" s="30"/>
    </row>
    <row r="6" spans="7:8" ht="18" customHeight="1">
      <c r="G6" s="49" t="s">
        <v>199</v>
      </c>
      <c r="H6" s="30"/>
    </row>
    <row r="7" spans="7:9" ht="10.5" customHeight="1">
      <c r="G7" s="49"/>
      <c r="H7" s="30"/>
      <c r="I7" s="30"/>
    </row>
    <row r="8" ht="15" customHeight="1">
      <c r="I8" s="30"/>
    </row>
    <row r="9" spans="1:7" ht="12.75">
      <c r="A9" s="209" t="s">
        <v>195</v>
      </c>
      <c r="B9" s="209"/>
      <c r="C9" s="209"/>
      <c r="D9" s="209"/>
      <c r="E9" s="209"/>
      <c r="F9" s="209"/>
      <c r="G9" s="209"/>
    </row>
    <row r="10" spans="1:9" ht="13.5" thickBot="1">
      <c r="A10" s="209" t="s">
        <v>196</v>
      </c>
      <c r="B10" s="209"/>
      <c r="C10" s="209"/>
      <c r="D10" s="209"/>
      <c r="E10" s="209"/>
      <c r="F10" s="209"/>
      <c r="G10" s="209"/>
      <c r="I10" s="44" t="s">
        <v>183</v>
      </c>
    </row>
    <row r="11" spans="1:9" ht="12.75">
      <c r="A11" s="206" t="s">
        <v>197</v>
      </c>
      <c r="B11" s="206"/>
      <c r="C11" s="206"/>
      <c r="D11" s="206"/>
      <c r="E11" s="206"/>
      <c r="F11" s="206"/>
      <c r="G11" s="206"/>
      <c r="H11" t="s">
        <v>185</v>
      </c>
      <c r="I11" s="45" t="s">
        <v>184</v>
      </c>
    </row>
    <row r="12" spans="1:9" ht="12.75">
      <c r="A12" s="116" t="str">
        <f>Титул!A11</f>
        <v>муниципальное бюджетное общеобразовательное учреждение  города Иркутска лицей № 3 </v>
      </c>
      <c r="B12" s="116"/>
      <c r="C12" s="116"/>
      <c r="D12" s="116"/>
      <c r="E12" s="116"/>
      <c r="F12" s="116"/>
      <c r="G12" s="116"/>
      <c r="H12" t="s">
        <v>186</v>
      </c>
      <c r="I12" s="210"/>
    </row>
    <row r="13" ht="6" customHeight="1" thickBot="1">
      <c r="I13" s="211"/>
    </row>
    <row r="14" spans="2:9" ht="13.5" thickBot="1">
      <c r="B14" t="s">
        <v>192</v>
      </c>
      <c r="C14" s="46">
        <f>Титул!B23</f>
        <v>3808048295</v>
      </c>
      <c r="D14" s="47"/>
      <c r="E14" s="48">
        <f>Титул!B25</f>
        <v>380801001</v>
      </c>
      <c r="H14" t="s">
        <v>187</v>
      </c>
      <c r="I14" s="42"/>
    </row>
    <row r="15" spans="1:9" ht="12.75">
      <c r="A15" t="s">
        <v>181</v>
      </c>
      <c r="C15" s="116" t="s">
        <v>208</v>
      </c>
      <c r="D15" s="116"/>
      <c r="E15" s="116"/>
      <c r="F15" s="116"/>
      <c r="G15" s="116" t="s">
        <v>193</v>
      </c>
      <c r="I15" s="42"/>
    </row>
    <row r="16" spans="1:9" ht="12.75">
      <c r="A16" t="s">
        <v>180</v>
      </c>
      <c r="C16" s="116" t="str">
        <f>Титул!A15</f>
        <v>Департамент образования Комитета по социальной политике и культуре администрации г. Иркутска</v>
      </c>
      <c r="D16" s="116"/>
      <c r="E16" s="116"/>
      <c r="F16" s="116"/>
      <c r="G16" s="116"/>
      <c r="H16" t="s">
        <v>188</v>
      </c>
      <c r="I16" s="42"/>
    </row>
    <row r="17" spans="1:9" ht="31.5" customHeight="1">
      <c r="A17" s="212" t="s">
        <v>182</v>
      </c>
      <c r="B17" s="212"/>
      <c r="C17" s="212"/>
      <c r="D17" s="212"/>
      <c r="H17" t="s">
        <v>189</v>
      </c>
      <c r="I17" s="42"/>
    </row>
    <row r="18" spans="1:9" ht="12.75">
      <c r="A18" t="s">
        <v>179</v>
      </c>
      <c r="H18" t="s">
        <v>190</v>
      </c>
      <c r="I18" s="42"/>
    </row>
    <row r="19" spans="2:9" ht="11.25" customHeight="1" thickBot="1">
      <c r="B19" s="20"/>
      <c r="C19" s="20"/>
      <c r="D19" s="20"/>
      <c r="H19" t="s">
        <v>191</v>
      </c>
      <c r="I19" s="43"/>
    </row>
    <row r="20" spans="1:9" ht="12.75">
      <c r="A20" t="s">
        <v>178</v>
      </c>
      <c r="B20" s="187" t="s">
        <v>194</v>
      </c>
      <c r="C20" s="187"/>
      <c r="D20" s="187"/>
      <c r="I20" s="25"/>
    </row>
    <row r="21" ht="6.75" customHeight="1"/>
    <row r="22" spans="1:9" ht="12.75">
      <c r="A22" s="213" t="s">
        <v>164</v>
      </c>
      <c r="B22" s="213"/>
      <c r="C22" s="213" t="s">
        <v>165</v>
      </c>
      <c r="D22" s="213" t="s">
        <v>166</v>
      </c>
      <c r="E22" s="213" t="s">
        <v>167</v>
      </c>
      <c r="F22" s="213"/>
      <c r="G22" s="213" t="s">
        <v>170</v>
      </c>
      <c r="H22" s="213"/>
      <c r="I22" s="213"/>
    </row>
    <row r="23" spans="1:9" ht="12.75">
      <c r="A23" s="213"/>
      <c r="B23" s="213"/>
      <c r="C23" s="213"/>
      <c r="D23" s="213"/>
      <c r="E23" s="19" t="s">
        <v>168</v>
      </c>
      <c r="F23" s="19" t="s">
        <v>169</v>
      </c>
      <c r="G23" s="19" t="s">
        <v>171</v>
      </c>
      <c r="H23" s="214" t="s">
        <v>172</v>
      </c>
      <c r="I23" s="215"/>
    </row>
    <row r="24" spans="1:9" ht="10.5" customHeight="1" thickBot="1">
      <c r="A24" s="149">
        <v>1</v>
      </c>
      <c r="B24" s="149"/>
      <c r="C24" s="1">
        <v>2</v>
      </c>
      <c r="D24" s="1">
        <v>3</v>
      </c>
      <c r="E24" s="41">
        <v>4</v>
      </c>
      <c r="F24" s="1">
        <v>5</v>
      </c>
      <c r="G24" s="1">
        <v>6</v>
      </c>
      <c r="H24" s="149">
        <v>7</v>
      </c>
      <c r="I24" s="149"/>
    </row>
    <row r="25" spans="1:9" ht="12.75">
      <c r="A25" s="194"/>
      <c r="B25" s="201"/>
      <c r="C25" s="33"/>
      <c r="D25" s="37"/>
      <c r="E25" s="32"/>
      <c r="F25" s="39"/>
      <c r="G25" s="34"/>
      <c r="H25" s="199"/>
      <c r="I25" s="200"/>
    </row>
    <row r="26" spans="1:9" ht="12.75">
      <c r="A26" s="128"/>
      <c r="B26" s="129"/>
      <c r="C26" s="134"/>
      <c r="D26" s="135"/>
      <c r="E26" s="17">
        <v>211</v>
      </c>
      <c r="F26" s="133"/>
      <c r="G26" s="32">
        <v>629000</v>
      </c>
      <c r="H26" s="194">
        <v>629000</v>
      </c>
      <c r="I26" s="195"/>
    </row>
    <row r="27" spans="1:9" ht="12.75">
      <c r="A27" s="128"/>
      <c r="B27" s="129"/>
      <c r="C27" s="130"/>
      <c r="D27" s="131"/>
      <c r="E27" s="132">
        <v>213</v>
      </c>
      <c r="F27" s="133"/>
      <c r="G27" s="32">
        <v>190000</v>
      </c>
      <c r="H27" s="194">
        <v>190000</v>
      </c>
      <c r="I27" s="195"/>
    </row>
    <row r="28" spans="1:9" ht="13.5" thickBot="1">
      <c r="A28" s="194"/>
      <c r="B28" s="201"/>
      <c r="C28" s="35"/>
      <c r="D28" s="38"/>
      <c r="E28" s="122" t="s">
        <v>246</v>
      </c>
      <c r="F28" s="40"/>
      <c r="G28" s="17">
        <v>450975</v>
      </c>
      <c r="H28" s="138">
        <v>450975</v>
      </c>
      <c r="I28" s="196"/>
    </row>
    <row r="29" spans="5:9" ht="13.5" thickBot="1">
      <c r="E29" s="31" t="s">
        <v>126</v>
      </c>
      <c r="F29" s="35"/>
      <c r="G29" s="36">
        <f>G25+G28+G26+G27</f>
        <v>1269975</v>
      </c>
      <c r="H29" s="197">
        <f>H28+H25+H26+H27</f>
        <v>1269975</v>
      </c>
      <c r="I29" s="198"/>
    </row>
    <row r="30" ht="13.5" thickBot="1">
      <c r="G30" s="116" t="s">
        <v>232</v>
      </c>
    </row>
    <row r="31" spans="1:9" ht="25.5">
      <c r="A31" t="s">
        <v>173</v>
      </c>
      <c r="B31" s="20"/>
      <c r="D31" s="20"/>
      <c r="E31" s="20"/>
      <c r="F31" s="21" t="s">
        <v>174</v>
      </c>
      <c r="G31" s="126" t="s">
        <v>251</v>
      </c>
      <c r="H31" s="22"/>
      <c r="I31" s="127" t="s">
        <v>247</v>
      </c>
    </row>
    <row r="32" spans="2:9" ht="10.5" customHeight="1">
      <c r="B32" s="1" t="s">
        <v>5</v>
      </c>
      <c r="D32" s="187" t="s">
        <v>163</v>
      </c>
      <c r="E32" s="187"/>
      <c r="F32" s="23"/>
      <c r="G32" s="24" t="s">
        <v>175</v>
      </c>
      <c r="H32" s="25"/>
      <c r="I32" s="26"/>
    </row>
    <row r="33" spans="1:9" ht="25.5">
      <c r="A33" s="12" t="s">
        <v>176</v>
      </c>
      <c r="B33" s="20"/>
      <c r="D33" s="20"/>
      <c r="E33" s="20"/>
      <c r="F33" s="23" t="s">
        <v>177</v>
      </c>
      <c r="G33" s="25"/>
      <c r="H33" s="25"/>
      <c r="I33" s="26"/>
    </row>
    <row r="34" spans="2:9" ht="10.5" customHeight="1" thickBot="1">
      <c r="B34" s="1" t="s">
        <v>5</v>
      </c>
      <c r="D34" s="187" t="s">
        <v>163</v>
      </c>
      <c r="E34" s="187"/>
      <c r="F34" s="27"/>
      <c r="G34" s="28"/>
      <c r="H34" s="28"/>
      <c r="I34" s="29"/>
    </row>
    <row r="35" spans="1:5" ht="27" customHeight="1">
      <c r="A35" s="12" t="s">
        <v>174</v>
      </c>
      <c r="B35" s="20"/>
      <c r="D35" s="20"/>
      <c r="E35" s="20"/>
    </row>
    <row r="36" spans="2:5" ht="12.75">
      <c r="B36" s="1" t="s">
        <v>5</v>
      </c>
      <c r="D36" s="187" t="s">
        <v>163</v>
      </c>
      <c r="E36" s="187"/>
    </row>
    <row r="38" ht="12.75">
      <c r="A38" s="23" t="s">
        <v>177</v>
      </c>
    </row>
  </sheetData>
  <sheetProtection/>
  <mergeCells count="28">
    <mergeCell ref="A17:D17"/>
    <mergeCell ref="B20:D20"/>
    <mergeCell ref="G22:I22"/>
    <mergeCell ref="H23:I23"/>
    <mergeCell ref="A22:B23"/>
    <mergeCell ref="C22:C23"/>
    <mergeCell ref="D22:D23"/>
    <mergeCell ref="E22:F22"/>
    <mergeCell ref="A25:B25"/>
    <mergeCell ref="A28:B28"/>
    <mergeCell ref="G2:K2"/>
    <mergeCell ref="G1:I1"/>
    <mergeCell ref="G3:I3"/>
    <mergeCell ref="A11:G11"/>
    <mergeCell ref="G4:I4"/>
    <mergeCell ref="A10:G10"/>
    <mergeCell ref="A9:G9"/>
    <mergeCell ref="I12:I13"/>
    <mergeCell ref="H26:I26"/>
    <mergeCell ref="H27:I27"/>
    <mergeCell ref="D36:E36"/>
    <mergeCell ref="A24:B24"/>
    <mergeCell ref="H24:I24"/>
    <mergeCell ref="H28:I28"/>
    <mergeCell ref="H29:I29"/>
    <mergeCell ref="H25:I25"/>
    <mergeCell ref="D32:E32"/>
    <mergeCell ref="D34:E34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</cp:lastModifiedBy>
  <cp:lastPrinted>2013-12-19T08:47:19Z</cp:lastPrinted>
  <dcterms:created xsi:type="dcterms:W3CDTF">1996-10-08T23:32:33Z</dcterms:created>
  <dcterms:modified xsi:type="dcterms:W3CDTF">2013-12-20T03:21:09Z</dcterms:modified>
  <cp:category/>
  <cp:version/>
  <cp:contentType/>
  <cp:contentStatus/>
</cp:coreProperties>
</file>